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Admin" reservationPassword="C1A7"/>
  <workbookPr defaultThemeVersion="124226"/>
  <bookViews>
    <workbookView xWindow="288" yWindow="384" windowWidth="22692" windowHeight="10584"/>
  </bookViews>
  <sheets>
    <sheet name="EXPONENTEN MATRIX 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O69" i="1"/>
  <c r="O68"/>
  <c r="O67"/>
  <c r="O66"/>
  <c r="N69"/>
  <c r="L69"/>
  <c r="K69"/>
  <c r="K68"/>
  <c r="N67"/>
  <c r="K67"/>
  <c r="N112"/>
  <c r="N117" s="1"/>
  <c r="M112"/>
  <c r="M117" s="1"/>
  <c r="L112"/>
  <c r="L117" s="1"/>
  <c r="N111"/>
  <c r="N116" s="1"/>
  <c r="M111"/>
  <c r="M116" s="1"/>
  <c r="L111"/>
  <c r="L116" s="1"/>
  <c r="N110"/>
  <c r="M110"/>
  <c r="M115" s="1"/>
  <c r="L110"/>
  <c r="L115" s="1"/>
  <c r="F135"/>
  <c r="E135"/>
  <c r="D135"/>
  <c r="C135"/>
  <c r="F134"/>
  <c r="E134"/>
  <c r="D134"/>
  <c r="C134"/>
  <c r="F133"/>
  <c r="E133"/>
  <c r="D133"/>
  <c r="C133"/>
  <c r="F132"/>
  <c r="E132"/>
  <c r="D132"/>
  <c r="C132"/>
  <c r="H69"/>
  <c r="G69"/>
  <c r="M69" s="1"/>
  <c r="F69"/>
  <c r="E69"/>
  <c r="H68"/>
  <c r="H71" s="1"/>
  <c r="G68"/>
  <c r="G71" s="1"/>
  <c r="F68"/>
  <c r="F71" s="1"/>
  <c r="E68"/>
  <c r="E71" s="1"/>
  <c r="H67"/>
  <c r="G67"/>
  <c r="M67" s="1"/>
  <c r="F67"/>
  <c r="L67" s="1"/>
  <c r="E67"/>
  <c r="H66"/>
  <c r="N66" s="1"/>
  <c r="G66"/>
  <c r="M66" s="1"/>
  <c r="F66"/>
  <c r="L66" s="1"/>
  <c r="E66"/>
  <c r="K66" s="1"/>
  <c r="G56"/>
  <c r="F56"/>
  <c r="E56"/>
  <c r="G55"/>
  <c r="F55"/>
  <c r="E55"/>
  <c r="G54"/>
  <c r="F54"/>
  <c r="E54"/>
  <c r="N115"/>
  <c r="N68" l="1"/>
  <c r="M68"/>
  <c r="L68"/>
  <c r="N118"/>
  <c r="M118"/>
  <c r="L118"/>
</calcChain>
</file>

<file path=xl/sharedStrings.xml><?xml version="1.0" encoding="utf-8"?>
<sst xmlns="http://schemas.openxmlformats.org/spreadsheetml/2006/main" count="170" uniqueCount="119">
  <si>
    <t>G</t>
  </si>
  <si>
    <t>kg</t>
  </si>
  <si>
    <t xml:space="preserve">MATRIX MET </t>
  </si>
  <si>
    <t xml:space="preserve">       c    =</t>
  </si>
  <si>
    <t>*     m</t>
  </si>
  <si>
    <t>EXPONENTEN VOOR</t>
  </si>
  <si>
    <t>h</t>
  </si>
  <si>
    <t>s</t>
  </si>
  <si>
    <t>BASISEENHEDEN</t>
  </si>
  <si>
    <t>INVERSE MATRIX</t>
  </si>
  <si>
    <t>m     = 0,5</t>
  </si>
  <si>
    <t>*      c</t>
  </si>
  <si>
    <t>MET EXPONENTEN</t>
  </si>
  <si>
    <t>VOOR G, c EN h</t>
  </si>
  <si>
    <t xml:space="preserve">  1*kg</t>
  </si>
  <si>
    <t xml:space="preserve">GEBRUIK INVERSE MATRIX </t>
  </si>
  <si>
    <t xml:space="preserve">  2*m</t>
  </si>
  <si>
    <t>OM EXPONENTEN ENERGIE</t>
  </si>
  <si>
    <t>-2*s</t>
  </si>
  <si>
    <t>UIT TE REKENEN</t>
  </si>
  <si>
    <t>SOM = J</t>
  </si>
  <si>
    <t xml:space="preserve">GEBRUIKT VOOR HET BEPALEN VAN </t>
  </si>
  <si>
    <t>DE PLANCK-EENHEDEN</t>
  </si>
  <si>
    <t xml:space="preserve">DE EXPONENTEN MATRIX KAN OOK WORDEN </t>
  </si>
  <si>
    <t>UvA WEBCOLLEGE QUANTUM LES 9</t>
  </si>
  <si>
    <t>KLIK OP EEN CEL IN DE ONDERSTE MATRIX VOOR DE FORMULE</t>
  </si>
  <si>
    <t xml:space="preserve">BIJ LINEAIR MATRIX REKENEN GAAT HET VEELAL OM DE COEFFICIENTEN aij IN DE VORM Yi = aij Xj  </t>
  </si>
  <si>
    <t>BIJ VERMENIGVULDIGEN EN DELEN MOGEN ECHTER BIJ GELIJKE GROOTHEID DE EXPONENTEN MET JUISTE TEKEN WORDEN OPGETELD</t>
  </si>
  <si>
    <t>VOOR DE PLAATS BIJ EEN EENPARIGE VERSNELLING</t>
  </si>
  <si>
    <t xml:space="preserve">VOOR DE KINETISCHE ENERGIE </t>
  </si>
  <si>
    <r>
      <t>E = 1/2 M 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--&gt; </t>
    </r>
  </si>
  <si>
    <r>
      <t>EENHEID   J = Nm = kg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--&gt; EXPONENTEN MATRIX  J = </t>
    </r>
  </si>
  <si>
    <t>LENGTE</t>
  </si>
  <si>
    <t xml:space="preserve">VERSNELLING </t>
  </si>
  <si>
    <t xml:space="preserve"> </t>
  </si>
  <si>
    <r>
      <t>ENERGIE kg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</si>
  <si>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DE GETALSWAARDEN KRIJG JE DOOR INVULLEN</t>
  </si>
  <si>
    <t>m</t>
  </si>
  <si>
    <t>v</t>
  </si>
  <si>
    <t>L</t>
  </si>
  <si>
    <t>ν</t>
  </si>
  <si>
    <t>ρ</t>
  </si>
  <si>
    <t>μ</t>
  </si>
  <si>
    <r>
      <t>s = 1/2 at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m</t>
    </r>
  </si>
  <si>
    <t>OF</t>
  </si>
  <si>
    <t>TIJD KWADDRAAT</t>
  </si>
  <si>
    <t>EENHEID PLAATS</t>
  </si>
  <si>
    <t>+</t>
  </si>
  <si>
    <t>DE VECTOR OF MATRIX ELEMENTEN HEBBEN NU DUS BETREKKING OP DE EXPONENTEN VAN DE BASISEENHEDEN</t>
  </si>
  <si>
    <t>JE IDENTIFICEERT EERST WELKE GROOTHEDEN EEN ROL SPELEN EN VORMT EEN MATRIX MET DE EXPONENTEN VOOR DE BASISEENHEDEN</t>
  </si>
  <si>
    <t>KINEMATISCHE VISCOSITEIT</t>
  </si>
  <si>
    <t>STROOMSNELHEID</t>
  </si>
  <si>
    <t>V</t>
  </si>
  <si>
    <t>JE VULT DE MATRIX AAN MET EEN EXTRA KOLOM MET ALLE ELEMENTEN 1, EN DE VECTOR MET EENHEDEN MET D VAN DIMENSIELOOS</t>
  </si>
  <si>
    <t>D</t>
  </si>
  <si>
    <t xml:space="preserve"> s</t>
  </si>
  <si>
    <t xml:space="preserve">VERVOLGENS BEPAAL JE DE INVERSE MATRIX </t>
  </si>
  <si>
    <r>
      <t xml:space="preserve">EENHEID VAN </t>
    </r>
    <r>
      <rPr>
        <b/>
        <sz val="11"/>
        <color theme="1"/>
        <rFont val="Calibri"/>
        <family val="2"/>
      </rPr>
      <t>ν/V IS INDERDAAD (m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/s)/(m/s) = m</t>
    </r>
  </si>
  <si>
    <r>
      <t>EENHEID VAN VL/ν IS INDERDAAD (m/s)*m/(m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/s) = GEEN</t>
    </r>
  </si>
  <si>
    <r>
      <t>DIT DIMENSIELOZE GETAL D STAAT BEKEND ALS HET GETAL VAN REYNOLDS  Re = VL/</t>
    </r>
    <r>
      <rPr>
        <b/>
        <sz val="11"/>
        <color theme="1"/>
        <rFont val="Calibri"/>
        <family val="2"/>
      </rPr>
      <t>ν</t>
    </r>
  </si>
  <si>
    <t xml:space="preserve"> D</t>
  </si>
  <si>
    <t>D VERMENIGVULDIGEN MET 2</t>
  </si>
  <si>
    <t xml:space="preserve"> --&gt;   Re = VLρ/μ</t>
  </si>
  <si>
    <t>DYNAMISCHE VISCOSITEIT</t>
  </si>
  <si>
    <t>SNELHEID</t>
  </si>
  <si>
    <t>DICHTHEID</t>
  </si>
  <si>
    <r>
      <t xml:space="preserve">MET </t>
    </r>
    <r>
      <rPr>
        <b/>
        <sz val="11"/>
        <color theme="1"/>
        <rFont val="Calibri"/>
        <family val="2"/>
      </rPr>
      <t>ν = μ/ρ</t>
    </r>
  </si>
  <si>
    <t>MATRIXREKENEN MET DE EXPONENTEN VAN EENHEDEN</t>
  </si>
  <si>
    <t>INDERTIJD GING DE BEREKENING HANDMATIG VIA MATRIX VEGEN OF INVERTEREN, MAAR NU KAN DIT ZEER EENVOUDIG IN EXCEL</t>
  </si>
  <si>
    <t>METHODE DIMENSIELOZE GETALLEN</t>
  </si>
  <si>
    <t>IN DE QUANTUM THEORIE WORDEN DE PLANCK EENHEDEN GEBRUIKT</t>
  </si>
  <si>
    <t>OOK DEZE KUNNEN OP EENVOUDIGE WIJZE WORDEN BEPAALD MET BOVENSTAANDE MATRIX METHODE VOOR EXPONENTEN</t>
  </si>
  <si>
    <t>c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</si>
  <si>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PLANCK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</si>
  <si>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PLANCK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</si>
  <si>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PLANCK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</si>
  <si>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PLANCK</t>
    </r>
  </si>
  <si>
    <t>EN JOULE</t>
  </si>
  <si>
    <t>VOOR G, c,  h EN E</t>
  </si>
  <si>
    <t>OMDAT E GEEN ONAFHANKELIJKE EENHEID HEEFT</t>
  </si>
  <si>
    <t>MOET EERST GEWERKT WORDEN MET EEN 3x3 MATRIX</t>
  </si>
  <si>
    <t>DAARNA KAN E WORDEN BEPAALD ALS AFHANKELIJKE</t>
  </si>
  <si>
    <t>VAN DE ANDERE DRIE NATUURLIJKE EENHEDEN</t>
  </si>
  <si>
    <t>k</t>
  </si>
  <si>
    <t>K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</si>
  <si>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PLANCK</t>
    </r>
  </si>
  <si>
    <t>http://en.wikipedia.org/wiki/Planck_temperature</t>
  </si>
  <si>
    <r>
      <t xml:space="preserve"> ---&gt;   T</t>
    </r>
    <r>
      <rPr>
        <b/>
        <vertAlign val="subscript"/>
        <sz val="11"/>
        <color theme="1"/>
        <rFont val="Calibri"/>
        <family val="2"/>
        <scheme val="minor"/>
      </rPr>
      <t>PLANCK</t>
    </r>
    <r>
      <rPr>
        <b/>
        <sz val="11"/>
        <color theme="1"/>
        <rFont val="Calibri"/>
        <family val="2"/>
        <scheme val="minor"/>
      </rPr>
      <t xml:space="preserve"> = </t>
    </r>
    <r>
      <rPr>
        <sz val="20"/>
        <color theme="1"/>
        <rFont val="Calibri"/>
        <family val="2"/>
      </rPr>
      <t>√</t>
    </r>
    <r>
      <rPr>
        <b/>
        <sz val="11"/>
        <color theme="1"/>
        <rFont val="Calibri"/>
        <family val="2"/>
      </rPr>
      <t xml:space="preserve"> hc</t>
    </r>
    <r>
      <rPr>
        <b/>
        <vertAlign val="superscript"/>
        <sz val="11"/>
        <color theme="1"/>
        <rFont val="Calibri"/>
        <family val="2"/>
      </rPr>
      <t>5</t>
    </r>
    <r>
      <rPr>
        <b/>
        <sz val="11"/>
        <color theme="1"/>
        <rFont val="Calibri"/>
        <family val="2"/>
      </rPr>
      <t>/Gk</t>
    </r>
    <r>
      <rPr>
        <b/>
        <vertAlign val="superscript"/>
        <sz val="11"/>
        <color theme="1"/>
        <rFont val="Calibri"/>
        <family val="2"/>
      </rPr>
      <t xml:space="preserve">2  </t>
    </r>
    <r>
      <rPr>
        <b/>
        <sz val="11"/>
        <color theme="1"/>
        <rFont val="Calibri"/>
        <family val="2"/>
      </rPr>
      <t>= E</t>
    </r>
    <r>
      <rPr>
        <b/>
        <vertAlign val="subscript"/>
        <sz val="11"/>
        <color theme="1"/>
        <rFont val="Calibri"/>
        <family val="2"/>
      </rPr>
      <t>PLANCK</t>
    </r>
    <r>
      <rPr>
        <b/>
        <sz val="11"/>
        <color theme="1"/>
        <rFont val="Calibri"/>
        <family val="2"/>
      </rPr>
      <t xml:space="preserve"> / k</t>
    </r>
  </si>
  <si>
    <r>
      <t xml:space="preserve"> --&gt; E</t>
    </r>
    <r>
      <rPr>
        <b/>
        <vertAlign val="subscript"/>
        <sz val="11"/>
        <color theme="1"/>
        <rFont val="Calibri"/>
        <family val="2"/>
        <scheme val="minor"/>
      </rPr>
      <t>PLANCK</t>
    </r>
    <r>
      <rPr>
        <b/>
        <sz val="11"/>
        <color theme="1"/>
        <rFont val="Calibri"/>
        <family val="2"/>
        <scheme val="minor"/>
      </rPr>
      <t xml:space="preserve"> = k *T</t>
    </r>
    <r>
      <rPr>
        <b/>
        <vertAlign val="subscript"/>
        <sz val="11"/>
        <color theme="1"/>
        <rFont val="Calibri"/>
        <family val="2"/>
        <scheme val="minor"/>
      </rPr>
      <t>PLANCK</t>
    </r>
  </si>
  <si>
    <r>
      <t xml:space="preserve"> --&gt; T</t>
    </r>
    <r>
      <rPr>
        <b/>
        <vertAlign val="subscript"/>
        <sz val="11"/>
        <color theme="1"/>
        <rFont val="Calibri"/>
        <family val="2"/>
        <scheme val="minor"/>
      </rPr>
      <t>PLANCK</t>
    </r>
    <r>
      <rPr>
        <b/>
        <sz val="11"/>
        <color theme="1"/>
        <rFont val="Calibri"/>
        <family val="2"/>
        <scheme val="minor"/>
      </rPr>
      <t xml:space="preserve"> = m</t>
    </r>
    <r>
      <rPr>
        <b/>
        <vertAlign val="subscript"/>
        <sz val="11"/>
        <color theme="1"/>
        <rFont val="Calibri"/>
        <family val="2"/>
        <scheme val="minor"/>
      </rPr>
      <t>PLANCK</t>
    </r>
    <r>
      <rPr>
        <b/>
        <sz val="11"/>
        <color theme="1"/>
        <rFont val="Calibri"/>
        <family val="2"/>
        <scheme val="minor"/>
      </rPr>
      <t xml:space="preserve"> 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k</t>
    </r>
  </si>
  <si>
    <t xml:space="preserve">PLANCK TEMPERATURE </t>
  </si>
  <si>
    <t xml:space="preserve">OVEREENKOMSIG DE INTERNET LINK MOET BIJ DE PLANCK TEMPERATURE </t>
  </si>
  <si>
    <t>NIET h MAAR h-STREEP = h / 2π WORDEN INGEVULD</t>
  </si>
  <si>
    <t>WORDEN VASTGESTELD</t>
  </si>
  <si>
    <r>
      <t xml:space="preserve">DIT VERSCHIL IN </t>
    </r>
    <r>
      <rPr>
        <b/>
        <sz val="11"/>
        <color theme="1"/>
        <rFont val="Calibri"/>
        <family val="2"/>
      </rPr>
      <t>√</t>
    </r>
    <r>
      <rPr>
        <b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</rPr>
      <t xml:space="preserve">π </t>
    </r>
    <r>
      <rPr>
        <b/>
        <sz val="11"/>
        <color theme="1"/>
        <rFont val="Calibri"/>
        <family val="2"/>
        <scheme val="minor"/>
      </rPr>
      <t>KAN NIET MET DE EXPONENTEN METHODE</t>
    </r>
  </si>
  <si>
    <t>ROND 1976 HEB IK EEN EENVOUDIGE METHODE BEDACHT EN TOEGEPAST OM DIMENSIELOZE GETALLEN TE BEPALEN</t>
  </si>
  <si>
    <t>NATUURLIJKE EENHEDEN</t>
  </si>
  <si>
    <t>HET GING DAARBIJ O.A. OM DE ROL VAN DE VISCOSITEIT TE BEPALEN BIJ HET METEN VAN EEN MULTI-PHASE FLOW MET EEN ENKELE SENSOR</t>
  </si>
  <si>
    <t>MET DE BOLTZMAN CONSTANTE ONSTAAT WEL EEN ONAFHANKELIJKE VIERKANTE MATRIX</t>
  </si>
  <si>
    <t xml:space="preserve">VOLGORDE VAN RIJEN </t>
  </si>
  <si>
    <t>IS NIET BELANGRIJK</t>
  </si>
  <si>
    <t>MATRIX MOET VIERKANT WORDEN GEMAAKT</t>
  </si>
  <si>
    <t>KLIK OP EEN CEL VOOR DE FORMULE</t>
  </si>
  <si>
    <t xml:space="preserve">TWEEDE VOORBEELD </t>
  </si>
  <si>
    <t xml:space="preserve">MET 4 GROOTHEDEN </t>
  </si>
  <si>
    <t>3 EENHEDEN</t>
  </si>
  <si>
    <t>EN ANDERE D</t>
  </si>
  <si>
    <t>VERMENIGVULDIGEN VAN ALLE EXPONENTEN BIJ D MET EEN ZELFDE GETAL MAG OMDAT DIT OOK WEER EEN DIMENSIELOOS GETAL OPLEVERT</t>
  </si>
  <si>
    <t>EN/OF KOLOMMEN</t>
  </si>
  <si>
    <t>VOORBEELDEN MET VERSCHILLENDE SCHRIJFWIJZEN BIJ EEN EXPONENTEN MATRIX:</t>
  </si>
  <si>
    <t>DUS KUNNEN LINEAIRE VECTOREN EN MATRICES OOK WORDEN GEBRUIKT VOOR EXPONENTEN</t>
  </si>
  <si>
    <r>
      <t xml:space="preserve">BIJ EEN SOM  Y = </t>
    </r>
    <r>
      <rPr>
        <b/>
        <sz val="11"/>
        <color theme="1"/>
        <rFont val="Calibri"/>
        <family val="2"/>
      </rPr>
      <t>∑ ai Xi   GEBRUIK JE EEN COËFFICIENTEN MATRIX</t>
    </r>
  </si>
  <si>
    <t>∑  IS SOMTEKEN</t>
  </si>
  <si>
    <t>∏ IS PROUCT TEKEN</t>
  </si>
  <si>
    <r>
      <t xml:space="preserve">BIJ EEN PRODUCT  Y = </t>
    </r>
    <r>
      <rPr>
        <b/>
        <sz val="11"/>
        <color theme="1"/>
        <rFont val="Calibri"/>
        <family val="2"/>
      </rPr>
      <t>∏ X</t>
    </r>
    <r>
      <rPr>
        <b/>
        <vertAlign val="subscript"/>
        <sz val="11"/>
        <color theme="1"/>
        <rFont val="Calibri"/>
        <family val="2"/>
      </rPr>
      <t>i</t>
    </r>
    <r>
      <rPr>
        <b/>
        <vertAlign val="superscript"/>
        <sz val="11"/>
        <color theme="1"/>
        <rFont val="Calibri"/>
        <family val="2"/>
      </rPr>
      <t>ai</t>
    </r>
    <r>
      <rPr>
        <b/>
        <sz val="11"/>
        <color theme="1"/>
        <rFont val="Calibri"/>
        <family val="2"/>
      </rPr>
      <t xml:space="preserve">  EEN EXPONENTEN MATRIX</t>
    </r>
  </si>
  <si>
    <r>
      <t xml:space="preserve">DE METHODE IS OOK ZEER GESCHIKT OM OP EENVOUDIGE WIJZE DE </t>
    </r>
    <r>
      <rPr>
        <b/>
        <sz val="11"/>
        <color rgb="FFFF0000"/>
        <rFont val="Calibri"/>
        <family val="2"/>
        <scheme val="minor"/>
      </rPr>
      <t xml:space="preserve">NATUURLIJKE EENHEDEN VAN PLANCK </t>
    </r>
    <r>
      <rPr>
        <b/>
        <sz val="11"/>
        <color theme="1"/>
        <rFont val="Calibri"/>
        <family val="2"/>
        <scheme val="minor"/>
      </rPr>
      <t>TE HERLEIDEN</t>
    </r>
  </si>
  <si>
    <r>
      <t>EPM-METHODE</t>
    </r>
    <r>
      <rPr>
        <b/>
        <sz val="11"/>
        <color theme="1"/>
        <rFont val="Calibri"/>
        <family val="2"/>
        <scheme val="minor"/>
      </rPr>
      <t xml:space="preserve">   = EXPONENTEN MATRIX METHODE</t>
    </r>
  </si>
  <si>
    <t>DE LINKER SHEETS ZIJN VAN SANDER BAIS</t>
  </si>
  <si>
    <r>
      <t>SANDER BAIS NOEMDE WEL DE BOLTZMAN CONSTANTE EN E</t>
    </r>
    <r>
      <rPr>
        <b/>
        <vertAlign val="subscript"/>
        <sz val="11"/>
        <color theme="1"/>
        <rFont val="Calibri"/>
        <family val="2"/>
        <scheme val="minor"/>
      </rPr>
      <t>PLANCK</t>
    </r>
    <r>
      <rPr>
        <b/>
        <sz val="11"/>
        <color theme="1"/>
        <rFont val="Calibri"/>
        <family val="2"/>
        <scheme val="minor"/>
      </rPr>
      <t>, MAAR VERGAT KENNELIJK OOK DE PLANCK TEMPERATUUR TE NOEMEN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</si>
</sst>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u/>
      <sz val="11"/>
      <color theme="10"/>
      <name val="Calibri"/>
      <family val="2"/>
    </font>
    <font>
      <sz val="20"/>
      <color theme="1"/>
      <name val="Calibri"/>
      <family val="2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2" fillId="0" borderId="0" xfId="0" applyFont="1"/>
    <xf numFmtId="16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12" fillId="2" borderId="0" xfId="1" applyFont="1" applyFill="1" applyAlignment="1" applyProtection="1"/>
    <xf numFmtId="0" fontId="1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30287</xdr:colOff>
      <xdr:row>99</xdr:row>
      <xdr:rowOff>112678</xdr:rowOff>
    </xdr:from>
    <xdr:to>
      <xdr:col>8</xdr:col>
      <xdr:colOff>360471</xdr:colOff>
      <xdr:row>120</xdr:row>
      <xdr:rowOff>175260</xdr:rowOff>
    </xdr:to>
    <xdr:pic>
      <xdr:nvPicPr>
        <xdr:cNvPr id="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68" t="6216" r="5210" b="4662"/>
        <a:stretch>
          <a:fillRect/>
        </a:stretch>
      </xdr:blipFill>
      <xdr:spPr bwMode="auto">
        <a:xfrm>
          <a:off x="30287" y="5781958"/>
          <a:ext cx="5298424" cy="39792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60960</xdr:colOff>
      <xdr:row>79</xdr:row>
      <xdr:rowOff>60960</xdr:rowOff>
    </xdr:from>
    <xdr:to>
      <xdr:col>8</xdr:col>
      <xdr:colOff>373380</xdr:colOff>
      <xdr:row>100</xdr:row>
      <xdr:rowOff>55023</xdr:rowOff>
    </xdr:to>
    <xdr:pic>
      <xdr:nvPicPr>
        <xdr:cNvPr id="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639" t="8896" r="5815" b="7736"/>
        <a:stretch>
          <a:fillRect/>
        </a:stretch>
      </xdr:blipFill>
      <xdr:spPr bwMode="auto">
        <a:xfrm>
          <a:off x="60960" y="13502640"/>
          <a:ext cx="5280660" cy="38345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388620</xdr:colOff>
      <xdr:row>86</xdr:row>
      <xdr:rowOff>53340</xdr:rowOff>
    </xdr:from>
    <xdr:ext cx="1332352" cy="342786"/>
    <xdr:sp macro="" textlink="">
      <xdr:nvSpPr>
        <xdr:cNvPr id="4" name="Tekstvak 3"/>
        <xdr:cNvSpPr txBox="1"/>
      </xdr:nvSpPr>
      <xdr:spPr>
        <a:xfrm>
          <a:off x="2918460" y="14775180"/>
          <a:ext cx="133235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600" b="1">
              <a:solidFill>
                <a:srgbClr val="FF0000"/>
              </a:solidFill>
            </a:rPr>
            <a:t>2 VERGETEN  </a:t>
          </a:r>
        </a:p>
      </xdr:txBody>
    </xdr:sp>
    <xdr:clientData/>
  </xdr:oneCellAnchor>
  <xdr:twoCellAnchor>
    <xdr:from>
      <xdr:col>6</xdr:col>
      <xdr:colOff>411035</xdr:colOff>
      <xdr:row>87</xdr:row>
      <xdr:rowOff>37986</xdr:rowOff>
    </xdr:from>
    <xdr:to>
      <xdr:col>7</xdr:col>
      <xdr:colOff>495300</xdr:colOff>
      <xdr:row>88</xdr:row>
      <xdr:rowOff>167640</xdr:rowOff>
    </xdr:to>
    <xdr:cxnSp macro="">
      <xdr:nvCxnSpPr>
        <xdr:cNvPr id="5" name="Rechte verbindingslijn met pijl 4"/>
        <xdr:cNvCxnSpPr/>
      </xdr:nvCxnSpPr>
      <xdr:spPr>
        <a:xfrm>
          <a:off x="4160075" y="14942706"/>
          <a:ext cx="693865" cy="312534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105</xdr:row>
      <xdr:rowOff>7620</xdr:rowOff>
    </xdr:from>
    <xdr:to>
      <xdr:col>11</xdr:col>
      <xdr:colOff>160019</xdr:colOff>
      <xdr:row>108</xdr:row>
      <xdr:rowOff>0</xdr:rowOff>
    </xdr:to>
    <xdr:sp macro="" textlink="">
      <xdr:nvSpPr>
        <xdr:cNvPr id="6" name="Vierkante haak links 5"/>
        <xdr:cNvSpPr/>
      </xdr:nvSpPr>
      <xdr:spPr>
        <a:xfrm>
          <a:off x="10477500" y="155127960"/>
          <a:ext cx="45719" cy="5410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13</xdr:col>
      <xdr:colOff>441960</xdr:colOff>
      <xdr:row>104</xdr:row>
      <xdr:rowOff>167640</xdr:rowOff>
    </xdr:from>
    <xdr:to>
      <xdr:col>13</xdr:col>
      <xdr:colOff>487680</xdr:colOff>
      <xdr:row>108</xdr:row>
      <xdr:rowOff>0</xdr:rowOff>
    </xdr:to>
    <xdr:sp macro="" textlink="">
      <xdr:nvSpPr>
        <xdr:cNvPr id="7" name="Vierkante haak rechts 6"/>
        <xdr:cNvSpPr/>
      </xdr:nvSpPr>
      <xdr:spPr>
        <a:xfrm>
          <a:off x="12024360" y="155105100"/>
          <a:ext cx="45720" cy="56388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11</xdr:col>
      <xdr:colOff>106680</xdr:colOff>
      <xdr:row>109</xdr:row>
      <xdr:rowOff>7620</xdr:rowOff>
    </xdr:from>
    <xdr:to>
      <xdr:col>11</xdr:col>
      <xdr:colOff>152399</xdr:colOff>
      <xdr:row>112</xdr:row>
      <xdr:rowOff>0</xdr:rowOff>
    </xdr:to>
    <xdr:sp macro="" textlink="">
      <xdr:nvSpPr>
        <xdr:cNvPr id="8" name="Vierkante haak links 7"/>
        <xdr:cNvSpPr/>
      </xdr:nvSpPr>
      <xdr:spPr>
        <a:xfrm>
          <a:off x="10469880" y="155859480"/>
          <a:ext cx="45719" cy="5410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13</xdr:col>
      <xdr:colOff>434340</xdr:colOff>
      <xdr:row>108</xdr:row>
      <xdr:rowOff>167640</xdr:rowOff>
    </xdr:from>
    <xdr:to>
      <xdr:col>13</xdr:col>
      <xdr:colOff>480060</xdr:colOff>
      <xdr:row>112</xdr:row>
      <xdr:rowOff>0</xdr:rowOff>
    </xdr:to>
    <xdr:sp macro="" textlink="">
      <xdr:nvSpPr>
        <xdr:cNvPr id="9" name="Vierkante haak rechts 8"/>
        <xdr:cNvSpPr/>
      </xdr:nvSpPr>
      <xdr:spPr>
        <a:xfrm>
          <a:off x="12016740" y="155836620"/>
          <a:ext cx="45720" cy="56388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11</xdr:col>
      <xdr:colOff>152400</xdr:colOff>
      <xdr:row>117</xdr:row>
      <xdr:rowOff>7620</xdr:rowOff>
    </xdr:from>
    <xdr:to>
      <xdr:col>11</xdr:col>
      <xdr:colOff>472440</xdr:colOff>
      <xdr:row>117</xdr:row>
      <xdr:rowOff>7620</xdr:rowOff>
    </xdr:to>
    <xdr:cxnSp macro="">
      <xdr:nvCxnSpPr>
        <xdr:cNvPr id="10" name="Rechte verbindingslijn 9"/>
        <xdr:cNvCxnSpPr/>
      </xdr:nvCxnSpPr>
      <xdr:spPr>
        <a:xfrm>
          <a:off x="10515600" y="157322520"/>
          <a:ext cx="3200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129540</xdr:colOff>
      <xdr:row>117</xdr:row>
      <xdr:rowOff>0</xdr:rowOff>
    </xdr:from>
    <xdr:to>
      <xdr:col>13</xdr:col>
      <xdr:colOff>449580</xdr:colOff>
      <xdr:row>117</xdr:row>
      <xdr:rowOff>0</xdr:rowOff>
    </xdr:to>
    <xdr:cxnSp macro="">
      <xdr:nvCxnSpPr>
        <xdr:cNvPr id="11" name="Rechte verbindingslijn 10"/>
        <xdr:cNvCxnSpPr/>
      </xdr:nvCxnSpPr>
      <xdr:spPr>
        <a:xfrm>
          <a:off x="11711940" y="157314900"/>
          <a:ext cx="3200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144780</xdr:colOff>
      <xdr:row>116</xdr:row>
      <xdr:rowOff>175260</xdr:rowOff>
    </xdr:from>
    <xdr:to>
      <xdr:col>12</xdr:col>
      <xdr:colOff>464820</xdr:colOff>
      <xdr:row>116</xdr:row>
      <xdr:rowOff>175260</xdr:rowOff>
    </xdr:to>
    <xdr:cxnSp macro="">
      <xdr:nvCxnSpPr>
        <xdr:cNvPr id="12" name="Rechte verbindingslijn 11"/>
        <xdr:cNvCxnSpPr/>
      </xdr:nvCxnSpPr>
      <xdr:spPr>
        <a:xfrm>
          <a:off x="11117580" y="157307280"/>
          <a:ext cx="3200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105</xdr:row>
      <xdr:rowOff>7620</xdr:rowOff>
    </xdr:from>
    <xdr:to>
      <xdr:col>10</xdr:col>
      <xdr:colOff>220979</xdr:colOff>
      <xdr:row>108</xdr:row>
      <xdr:rowOff>0</xdr:rowOff>
    </xdr:to>
    <xdr:sp macro="" textlink="">
      <xdr:nvSpPr>
        <xdr:cNvPr id="13" name="Vierkante haak links 12"/>
        <xdr:cNvSpPr/>
      </xdr:nvSpPr>
      <xdr:spPr>
        <a:xfrm>
          <a:off x="9928860" y="155127960"/>
          <a:ext cx="45719" cy="5410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373380</xdr:colOff>
      <xdr:row>105</xdr:row>
      <xdr:rowOff>7620</xdr:rowOff>
    </xdr:from>
    <xdr:to>
      <xdr:col>10</xdr:col>
      <xdr:colOff>419100</xdr:colOff>
      <xdr:row>108</xdr:row>
      <xdr:rowOff>22860</xdr:rowOff>
    </xdr:to>
    <xdr:sp macro="" textlink="">
      <xdr:nvSpPr>
        <xdr:cNvPr id="14" name="Vierkante haak rechts 13"/>
        <xdr:cNvSpPr/>
      </xdr:nvSpPr>
      <xdr:spPr>
        <a:xfrm>
          <a:off x="10126980" y="155127960"/>
          <a:ext cx="45720" cy="56388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198120</xdr:colOff>
      <xdr:row>105</xdr:row>
      <xdr:rowOff>15240</xdr:rowOff>
    </xdr:from>
    <xdr:to>
      <xdr:col>14</xdr:col>
      <xdr:colOff>243839</xdr:colOff>
      <xdr:row>108</xdr:row>
      <xdr:rowOff>7620</xdr:rowOff>
    </xdr:to>
    <xdr:sp macro="" textlink="">
      <xdr:nvSpPr>
        <xdr:cNvPr id="17" name="Vierkante haak links 16"/>
        <xdr:cNvSpPr/>
      </xdr:nvSpPr>
      <xdr:spPr>
        <a:xfrm>
          <a:off x="12390120" y="155135580"/>
          <a:ext cx="45719" cy="5410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403860</xdr:colOff>
      <xdr:row>105</xdr:row>
      <xdr:rowOff>15240</xdr:rowOff>
    </xdr:from>
    <xdr:to>
      <xdr:col>14</xdr:col>
      <xdr:colOff>449580</xdr:colOff>
      <xdr:row>108</xdr:row>
      <xdr:rowOff>30480</xdr:rowOff>
    </xdr:to>
    <xdr:sp macro="" textlink="">
      <xdr:nvSpPr>
        <xdr:cNvPr id="18" name="Vierkante haak rechts 17"/>
        <xdr:cNvSpPr/>
      </xdr:nvSpPr>
      <xdr:spPr>
        <a:xfrm>
          <a:off x="12595860" y="155135580"/>
          <a:ext cx="45720" cy="56388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198120</xdr:colOff>
      <xdr:row>109</xdr:row>
      <xdr:rowOff>15240</xdr:rowOff>
    </xdr:from>
    <xdr:to>
      <xdr:col>14</xdr:col>
      <xdr:colOff>243839</xdr:colOff>
      <xdr:row>112</xdr:row>
      <xdr:rowOff>7620</xdr:rowOff>
    </xdr:to>
    <xdr:sp macro="" textlink="">
      <xdr:nvSpPr>
        <xdr:cNvPr id="19" name="Vierkante haak links 18"/>
        <xdr:cNvSpPr/>
      </xdr:nvSpPr>
      <xdr:spPr>
        <a:xfrm>
          <a:off x="12390120" y="155867100"/>
          <a:ext cx="45719" cy="54102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403860</xdr:colOff>
      <xdr:row>109</xdr:row>
      <xdr:rowOff>15240</xdr:rowOff>
    </xdr:from>
    <xdr:to>
      <xdr:col>14</xdr:col>
      <xdr:colOff>449580</xdr:colOff>
      <xdr:row>112</xdr:row>
      <xdr:rowOff>30480</xdr:rowOff>
    </xdr:to>
    <xdr:sp macro="" textlink="">
      <xdr:nvSpPr>
        <xdr:cNvPr id="20" name="Vierkante haak rechts 19"/>
        <xdr:cNvSpPr/>
      </xdr:nvSpPr>
      <xdr:spPr>
        <a:xfrm>
          <a:off x="12595860" y="155867100"/>
          <a:ext cx="45720" cy="56388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22860</xdr:colOff>
      <xdr:row>98</xdr:row>
      <xdr:rowOff>30480</xdr:rowOff>
    </xdr:from>
    <xdr:ext cx="1616148" cy="280205"/>
    <xdr:sp macro="" textlink="">
      <xdr:nvSpPr>
        <xdr:cNvPr id="21" name="Tekstvak 20"/>
        <xdr:cNvSpPr txBox="1"/>
      </xdr:nvSpPr>
      <xdr:spPr>
        <a:xfrm>
          <a:off x="1242060" y="5516880"/>
          <a:ext cx="16161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200" b="1">
              <a:solidFill>
                <a:srgbClr val="FF0000"/>
              </a:solidFill>
            </a:rPr>
            <a:t>IS HIERBIJ NIET NODIG</a:t>
          </a:r>
        </a:p>
      </xdr:txBody>
    </xdr:sp>
    <xdr:clientData/>
  </xdr:oneCellAnchor>
  <xdr:twoCellAnchor>
    <xdr:from>
      <xdr:col>7</xdr:col>
      <xdr:colOff>457200</xdr:colOff>
      <xdr:row>109</xdr:row>
      <xdr:rowOff>129540</xdr:rowOff>
    </xdr:from>
    <xdr:to>
      <xdr:col>8</xdr:col>
      <xdr:colOff>601980</xdr:colOff>
      <xdr:row>113</xdr:row>
      <xdr:rowOff>15240</xdr:rowOff>
    </xdr:to>
    <xdr:cxnSp macro="">
      <xdr:nvCxnSpPr>
        <xdr:cNvPr id="22" name="Rechte verbindingslijn met pijl 21"/>
        <xdr:cNvCxnSpPr/>
      </xdr:nvCxnSpPr>
      <xdr:spPr>
        <a:xfrm flipH="1">
          <a:off x="4815840" y="19057620"/>
          <a:ext cx="754380" cy="678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110</xdr:row>
      <xdr:rowOff>121920</xdr:rowOff>
    </xdr:from>
    <xdr:to>
      <xdr:col>8</xdr:col>
      <xdr:colOff>563880</xdr:colOff>
      <xdr:row>111</xdr:row>
      <xdr:rowOff>129540</xdr:rowOff>
    </xdr:to>
    <xdr:cxnSp macro="">
      <xdr:nvCxnSpPr>
        <xdr:cNvPr id="23" name="Rechte verbindingslijn met pijl 22"/>
        <xdr:cNvCxnSpPr/>
      </xdr:nvCxnSpPr>
      <xdr:spPr>
        <a:xfrm flipH="1" flipV="1">
          <a:off x="4892040" y="19248120"/>
          <a:ext cx="640080" cy="2057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518160</xdr:colOff>
      <xdr:row>108</xdr:row>
      <xdr:rowOff>91440</xdr:rowOff>
    </xdr:from>
    <xdr:to>
      <xdr:col>8</xdr:col>
      <xdr:colOff>594360</xdr:colOff>
      <xdr:row>110</xdr:row>
      <xdr:rowOff>106680</xdr:rowOff>
    </xdr:to>
    <xdr:cxnSp macro="">
      <xdr:nvCxnSpPr>
        <xdr:cNvPr id="24" name="Rechte verbindingslijn met pijl 23"/>
        <xdr:cNvCxnSpPr/>
      </xdr:nvCxnSpPr>
      <xdr:spPr>
        <a:xfrm flipH="1" flipV="1">
          <a:off x="4876800" y="18836640"/>
          <a:ext cx="685800" cy="3962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472440</xdr:colOff>
      <xdr:row>113</xdr:row>
      <xdr:rowOff>129540</xdr:rowOff>
    </xdr:from>
    <xdr:to>
      <xdr:col>8</xdr:col>
      <xdr:colOff>563880</xdr:colOff>
      <xdr:row>115</xdr:row>
      <xdr:rowOff>68580</xdr:rowOff>
    </xdr:to>
    <xdr:cxnSp macro="">
      <xdr:nvCxnSpPr>
        <xdr:cNvPr id="25" name="Rechte verbindingslijn met pijl 24"/>
        <xdr:cNvCxnSpPr/>
      </xdr:nvCxnSpPr>
      <xdr:spPr>
        <a:xfrm flipH="1">
          <a:off x="4831080" y="20200620"/>
          <a:ext cx="701040" cy="335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308365</xdr:colOff>
      <xdr:row>107</xdr:row>
      <xdr:rowOff>83820</xdr:rowOff>
    </xdr:from>
    <xdr:to>
      <xdr:col>10</xdr:col>
      <xdr:colOff>472440</xdr:colOff>
      <xdr:row>113</xdr:row>
      <xdr:rowOff>0</xdr:rowOff>
    </xdr:to>
    <xdr:sp macro="" textlink="">
      <xdr:nvSpPr>
        <xdr:cNvPr id="26" name="Boog 25"/>
        <xdr:cNvSpPr/>
      </xdr:nvSpPr>
      <xdr:spPr>
        <a:xfrm>
          <a:off x="1527565" y="19011900"/>
          <a:ext cx="5132315" cy="1059180"/>
        </a:xfrm>
        <a:prstGeom prst="arc">
          <a:avLst>
            <a:gd name="adj1" fmla="val 14694268"/>
            <a:gd name="adj2" fmla="val 21594692"/>
          </a:avLst>
        </a:prstGeom>
        <a:ln>
          <a:head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563880</xdr:colOff>
      <xdr:row>22</xdr:row>
      <xdr:rowOff>152400</xdr:rowOff>
    </xdr:from>
    <xdr:ext cx="1162626" cy="264560"/>
    <xdr:sp macro="" textlink="">
      <xdr:nvSpPr>
        <xdr:cNvPr id="40" name="Tekstvak 39"/>
        <xdr:cNvSpPr txBox="1"/>
      </xdr:nvSpPr>
      <xdr:spPr>
        <a:xfrm>
          <a:off x="1173480" y="2369820"/>
          <a:ext cx="11626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m/s</a:t>
          </a:r>
          <a:r>
            <a:rPr lang="nl-NL" sz="1100" b="1" baseline="30000"/>
            <a:t>2</a:t>
          </a:r>
          <a:r>
            <a:rPr lang="nl-NL" sz="1100" b="1"/>
            <a:t> =  [</a:t>
          </a:r>
          <a:r>
            <a:rPr lang="nl-NL" sz="1100" b="1" baseline="0"/>
            <a:t> </a:t>
          </a:r>
          <a:r>
            <a:rPr lang="nl-NL" sz="1100" b="1"/>
            <a:t>1     -2 ]</a:t>
          </a:r>
        </a:p>
      </xdr:txBody>
    </xdr:sp>
    <xdr:clientData/>
  </xdr:oneCellAnchor>
  <xdr:oneCellAnchor>
    <xdr:from>
      <xdr:col>3</xdr:col>
      <xdr:colOff>304800</xdr:colOff>
      <xdr:row>22</xdr:row>
      <xdr:rowOff>106680</xdr:rowOff>
    </xdr:from>
    <xdr:ext cx="329193" cy="436786"/>
    <xdr:sp macro="" textlink="">
      <xdr:nvSpPr>
        <xdr:cNvPr id="41" name="Tekstvak 40"/>
        <xdr:cNvSpPr txBox="1"/>
      </xdr:nvSpPr>
      <xdr:spPr>
        <a:xfrm>
          <a:off x="2225040" y="2324100"/>
          <a:ext cx="3291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m</a:t>
          </a:r>
        </a:p>
        <a:p>
          <a:r>
            <a:rPr lang="nl-NL" sz="1100" b="1"/>
            <a:t>  s</a:t>
          </a:r>
        </a:p>
      </xdr:txBody>
    </xdr:sp>
    <xdr:clientData/>
  </xdr:oneCellAnchor>
  <xdr:twoCellAnchor>
    <xdr:from>
      <xdr:col>3</xdr:col>
      <xdr:colOff>350520</xdr:colOff>
      <xdr:row>22</xdr:row>
      <xdr:rowOff>137160</xdr:rowOff>
    </xdr:from>
    <xdr:to>
      <xdr:col>3</xdr:col>
      <xdr:colOff>396239</xdr:colOff>
      <xdr:row>24</xdr:row>
      <xdr:rowOff>129540</xdr:rowOff>
    </xdr:to>
    <xdr:sp macro="" textlink="">
      <xdr:nvSpPr>
        <xdr:cNvPr id="42" name="Vierkante haak links 41"/>
        <xdr:cNvSpPr/>
      </xdr:nvSpPr>
      <xdr:spPr>
        <a:xfrm>
          <a:off x="2270760" y="2354580"/>
          <a:ext cx="45719" cy="3581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548640</xdr:colOff>
      <xdr:row>22</xdr:row>
      <xdr:rowOff>129540</xdr:rowOff>
    </xdr:from>
    <xdr:to>
      <xdr:col>3</xdr:col>
      <xdr:colOff>594360</xdr:colOff>
      <xdr:row>24</xdr:row>
      <xdr:rowOff>121920</xdr:rowOff>
    </xdr:to>
    <xdr:sp macro="" textlink="">
      <xdr:nvSpPr>
        <xdr:cNvPr id="43" name="Vierkante haak links 42"/>
        <xdr:cNvSpPr/>
      </xdr:nvSpPr>
      <xdr:spPr>
        <a:xfrm flipH="1">
          <a:off x="2468880" y="2346960"/>
          <a:ext cx="45720" cy="3581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10</xdr:col>
      <xdr:colOff>304800</xdr:colOff>
      <xdr:row>30</xdr:row>
      <xdr:rowOff>175260</xdr:rowOff>
    </xdr:from>
    <xdr:ext cx="852606" cy="264560"/>
    <xdr:sp macro="" textlink="">
      <xdr:nvSpPr>
        <xdr:cNvPr id="44" name="Tekstvak 43"/>
        <xdr:cNvSpPr txBox="1"/>
      </xdr:nvSpPr>
      <xdr:spPr>
        <a:xfrm>
          <a:off x="7620000" y="2392680"/>
          <a:ext cx="8526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[</a:t>
          </a:r>
          <a:r>
            <a:rPr lang="nl-NL" sz="1100" b="1" baseline="0"/>
            <a:t> </a:t>
          </a:r>
          <a:r>
            <a:rPr lang="nl-NL" sz="1100" b="1"/>
            <a:t>1    2   -2 ]</a:t>
          </a:r>
        </a:p>
      </xdr:txBody>
    </xdr:sp>
    <xdr:clientData/>
  </xdr:oneCellAnchor>
  <xdr:oneCellAnchor>
    <xdr:from>
      <xdr:col>11</xdr:col>
      <xdr:colOff>487680</xdr:colOff>
      <xdr:row>30</xdr:row>
      <xdr:rowOff>38100</xdr:rowOff>
    </xdr:from>
    <xdr:ext cx="351122" cy="609013"/>
    <xdr:sp macro="" textlink="">
      <xdr:nvSpPr>
        <xdr:cNvPr id="45" name="Tekstvak 44"/>
        <xdr:cNvSpPr txBox="1"/>
      </xdr:nvSpPr>
      <xdr:spPr>
        <a:xfrm>
          <a:off x="8412480" y="2255520"/>
          <a:ext cx="35112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kg</a:t>
          </a:r>
        </a:p>
        <a:p>
          <a:r>
            <a:rPr lang="nl-NL" sz="1100" b="1"/>
            <a:t> m</a:t>
          </a:r>
        </a:p>
        <a:p>
          <a:r>
            <a:rPr lang="nl-NL" sz="1100" b="1"/>
            <a:t>  s</a:t>
          </a:r>
        </a:p>
      </xdr:txBody>
    </xdr:sp>
    <xdr:clientData/>
  </xdr:oneCellAnchor>
  <xdr:twoCellAnchor>
    <xdr:from>
      <xdr:col>11</xdr:col>
      <xdr:colOff>502920</xdr:colOff>
      <xdr:row>30</xdr:row>
      <xdr:rowOff>60960</xdr:rowOff>
    </xdr:from>
    <xdr:to>
      <xdr:col>11</xdr:col>
      <xdr:colOff>582930</xdr:colOff>
      <xdr:row>33</xdr:row>
      <xdr:rowOff>38100</xdr:rowOff>
    </xdr:to>
    <xdr:sp macro="" textlink="">
      <xdr:nvSpPr>
        <xdr:cNvPr id="46" name="Vierkante haak links 45"/>
        <xdr:cNvSpPr/>
      </xdr:nvSpPr>
      <xdr:spPr>
        <a:xfrm>
          <a:off x="8427720" y="2278380"/>
          <a:ext cx="8001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121920</xdr:colOff>
      <xdr:row>30</xdr:row>
      <xdr:rowOff>53340</xdr:rowOff>
    </xdr:from>
    <xdr:to>
      <xdr:col>12</xdr:col>
      <xdr:colOff>198120</xdr:colOff>
      <xdr:row>33</xdr:row>
      <xdr:rowOff>30480</xdr:rowOff>
    </xdr:to>
    <xdr:sp macro="" textlink="">
      <xdr:nvSpPr>
        <xdr:cNvPr id="47" name="Vierkante haak links 46"/>
        <xdr:cNvSpPr/>
      </xdr:nvSpPr>
      <xdr:spPr>
        <a:xfrm flipH="1">
          <a:off x="7528560" y="4465320"/>
          <a:ext cx="7620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30480</xdr:colOff>
      <xdr:row>26</xdr:row>
      <xdr:rowOff>167640</xdr:rowOff>
    </xdr:from>
    <xdr:ext cx="674159" cy="264560"/>
    <xdr:sp macro="" textlink="">
      <xdr:nvSpPr>
        <xdr:cNvPr id="48" name="Tekstvak 47"/>
        <xdr:cNvSpPr txBox="1"/>
      </xdr:nvSpPr>
      <xdr:spPr>
        <a:xfrm>
          <a:off x="1950720" y="3116580"/>
          <a:ext cx="6741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[</a:t>
          </a:r>
          <a:r>
            <a:rPr lang="nl-NL" sz="1100" b="1" baseline="0"/>
            <a:t>0      2</a:t>
          </a:r>
          <a:r>
            <a:rPr lang="nl-NL" sz="1100" b="1"/>
            <a:t> ]</a:t>
          </a:r>
        </a:p>
      </xdr:txBody>
    </xdr:sp>
    <xdr:clientData/>
  </xdr:oneCellAnchor>
  <xdr:oneCellAnchor>
    <xdr:from>
      <xdr:col>2</xdr:col>
      <xdr:colOff>541020</xdr:colOff>
      <xdr:row>27</xdr:row>
      <xdr:rowOff>175260</xdr:rowOff>
    </xdr:from>
    <xdr:ext cx="865365" cy="264560"/>
    <xdr:sp macro="" textlink="">
      <xdr:nvSpPr>
        <xdr:cNvPr id="49" name="Tekstvak 48"/>
        <xdr:cNvSpPr txBox="1"/>
      </xdr:nvSpPr>
      <xdr:spPr>
        <a:xfrm>
          <a:off x="1760220" y="3307080"/>
          <a:ext cx="865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 baseline="0"/>
            <a:t>       </a:t>
          </a:r>
          <a:r>
            <a:rPr lang="nl-NL" sz="1100" b="1"/>
            <a:t>[</a:t>
          </a:r>
          <a:r>
            <a:rPr lang="nl-NL" sz="1100" b="1" baseline="0"/>
            <a:t> 1     0 </a:t>
          </a:r>
          <a:r>
            <a:rPr lang="nl-NL" sz="1100" b="1"/>
            <a:t>]</a:t>
          </a:r>
        </a:p>
      </xdr:txBody>
    </xdr:sp>
    <xdr:clientData/>
  </xdr:oneCellAnchor>
  <xdr:oneCellAnchor>
    <xdr:from>
      <xdr:col>2</xdr:col>
      <xdr:colOff>617220</xdr:colOff>
      <xdr:row>25</xdr:row>
      <xdr:rowOff>152400</xdr:rowOff>
    </xdr:from>
    <xdr:ext cx="844847" cy="264560"/>
    <xdr:sp macro="" textlink="">
      <xdr:nvSpPr>
        <xdr:cNvPr id="50" name="Tekstvak 49"/>
        <xdr:cNvSpPr txBox="1"/>
      </xdr:nvSpPr>
      <xdr:spPr>
        <a:xfrm>
          <a:off x="1836420" y="2918460"/>
          <a:ext cx="8448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    [</a:t>
          </a:r>
          <a:r>
            <a:rPr lang="nl-NL" sz="1100" b="1" baseline="0"/>
            <a:t> </a:t>
          </a:r>
          <a:r>
            <a:rPr lang="nl-NL" sz="1100" b="1"/>
            <a:t>1    -2 ]</a:t>
          </a:r>
        </a:p>
      </xdr:txBody>
    </xdr:sp>
    <xdr:clientData/>
  </xdr:oneCellAnchor>
  <xdr:oneCellAnchor>
    <xdr:from>
      <xdr:col>4</xdr:col>
      <xdr:colOff>182880</xdr:colOff>
      <xdr:row>26</xdr:row>
      <xdr:rowOff>60960</xdr:rowOff>
    </xdr:from>
    <xdr:ext cx="329193" cy="436786"/>
    <xdr:sp macro="" textlink="">
      <xdr:nvSpPr>
        <xdr:cNvPr id="51" name="Tekstvak 50"/>
        <xdr:cNvSpPr txBox="1"/>
      </xdr:nvSpPr>
      <xdr:spPr>
        <a:xfrm>
          <a:off x="2712720" y="3009900"/>
          <a:ext cx="3291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m</a:t>
          </a:r>
        </a:p>
        <a:p>
          <a:r>
            <a:rPr lang="nl-NL" sz="1100" b="1"/>
            <a:t>  s</a:t>
          </a:r>
        </a:p>
      </xdr:txBody>
    </xdr:sp>
    <xdr:clientData/>
  </xdr:oneCellAnchor>
  <xdr:twoCellAnchor>
    <xdr:from>
      <xdr:col>4</xdr:col>
      <xdr:colOff>228600</xdr:colOff>
      <xdr:row>26</xdr:row>
      <xdr:rowOff>91440</xdr:rowOff>
    </xdr:from>
    <xdr:to>
      <xdr:col>4</xdr:col>
      <xdr:colOff>274320</xdr:colOff>
      <xdr:row>28</xdr:row>
      <xdr:rowOff>99060</xdr:rowOff>
    </xdr:to>
    <xdr:sp macro="" textlink="">
      <xdr:nvSpPr>
        <xdr:cNvPr id="52" name="Vierkante haak links 51"/>
        <xdr:cNvSpPr/>
      </xdr:nvSpPr>
      <xdr:spPr>
        <a:xfrm>
          <a:off x="2758440" y="3040380"/>
          <a:ext cx="45720" cy="37338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426720</xdr:colOff>
      <xdr:row>26</xdr:row>
      <xdr:rowOff>83820</xdr:rowOff>
    </xdr:from>
    <xdr:to>
      <xdr:col>4</xdr:col>
      <xdr:colOff>487680</xdr:colOff>
      <xdr:row>28</xdr:row>
      <xdr:rowOff>91440</xdr:rowOff>
    </xdr:to>
    <xdr:sp macro="" textlink="">
      <xdr:nvSpPr>
        <xdr:cNvPr id="53" name="Vierkante haak links 52"/>
        <xdr:cNvSpPr/>
      </xdr:nvSpPr>
      <xdr:spPr>
        <a:xfrm flipH="1">
          <a:off x="2956560" y="3032760"/>
          <a:ext cx="60960" cy="37338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4</xdr:col>
      <xdr:colOff>563880</xdr:colOff>
      <xdr:row>22</xdr:row>
      <xdr:rowOff>152400</xdr:rowOff>
    </xdr:from>
    <xdr:ext cx="638508" cy="264560"/>
    <xdr:sp macro="" textlink="">
      <xdr:nvSpPr>
        <xdr:cNvPr id="54" name="Tekstvak 53"/>
        <xdr:cNvSpPr txBox="1"/>
      </xdr:nvSpPr>
      <xdr:spPr>
        <a:xfrm>
          <a:off x="3093720" y="2369820"/>
          <a:ext cx="6385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[</a:t>
          </a:r>
          <a:r>
            <a:rPr lang="nl-NL" sz="1100" b="1" baseline="0"/>
            <a:t> m</a:t>
          </a:r>
          <a:r>
            <a:rPr lang="nl-NL" sz="1100" b="1"/>
            <a:t>   s ]</a:t>
          </a:r>
        </a:p>
      </xdr:txBody>
    </xdr:sp>
    <xdr:clientData/>
  </xdr:oneCellAnchor>
  <xdr:oneCellAnchor>
    <xdr:from>
      <xdr:col>5</xdr:col>
      <xdr:colOff>510540</xdr:colOff>
      <xdr:row>22</xdr:row>
      <xdr:rowOff>99060</xdr:rowOff>
    </xdr:from>
    <xdr:ext cx="331245" cy="436786"/>
    <xdr:sp macro="" textlink="">
      <xdr:nvSpPr>
        <xdr:cNvPr id="55" name="Tekstvak 54"/>
        <xdr:cNvSpPr txBox="1"/>
      </xdr:nvSpPr>
      <xdr:spPr>
        <a:xfrm>
          <a:off x="3649980" y="2316480"/>
          <a:ext cx="33124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 1</a:t>
          </a:r>
        </a:p>
        <a:p>
          <a:r>
            <a:rPr lang="nl-NL" sz="1100" b="1"/>
            <a:t> -1</a:t>
          </a:r>
        </a:p>
      </xdr:txBody>
    </xdr:sp>
    <xdr:clientData/>
  </xdr:oneCellAnchor>
  <xdr:twoCellAnchor>
    <xdr:from>
      <xdr:col>5</xdr:col>
      <xdr:colOff>541020</xdr:colOff>
      <xdr:row>22</xdr:row>
      <xdr:rowOff>137160</xdr:rowOff>
    </xdr:from>
    <xdr:to>
      <xdr:col>5</xdr:col>
      <xdr:colOff>586739</xdr:colOff>
      <xdr:row>24</xdr:row>
      <xdr:rowOff>129540</xdr:rowOff>
    </xdr:to>
    <xdr:sp macro="" textlink="">
      <xdr:nvSpPr>
        <xdr:cNvPr id="56" name="Vierkante haak links 55"/>
        <xdr:cNvSpPr/>
      </xdr:nvSpPr>
      <xdr:spPr>
        <a:xfrm>
          <a:off x="3680460" y="2354580"/>
          <a:ext cx="45719" cy="3581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137160</xdr:colOff>
      <xdr:row>22</xdr:row>
      <xdr:rowOff>129540</xdr:rowOff>
    </xdr:from>
    <xdr:to>
      <xdr:col>6</xdr:col>
      <xdr:colOff>182880</xdr:colOff>
      <xdr:row>24</xdr:row>
      <xdr:rowOff>121920</xdr:rowOff>
    </xdr:to>
    <xdr:sp macro="" textlink="">
      <xdr:nvSpPr>
        <xdr:cNvPr id="57" name="Vierkante haak links 56"/>
        <xdr:cNvSpPr/>
      </xdr:nvSpPr>
      <xdr:spPr>
        <a:xfrm flipH="1">
          <a:off x="3886200" y="2346960"/>
          <a:ext cx="45720" cy="3581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0</xdr:colOff>
      <xdr:row>28</xdr:row>
      <xdr:rowOff>33220</xdr:rowOff>
    </xdr:from>
    <xdr:to>
      <xdr:col>4</xdr:col>
      <xdr:colOff>64559</xdr:colOff>
      <xdr:row>28</xdr:row>
      <xdr:rowOff>33220</xdr:rowOff>
    </xdr:to>
    <xdr:cxnSp macro="">
      <xdr:nvCxnSpPr>
        <xdr:cNvPr id="59" name="Rechte verbindingslijn 58"/>
        <xdr:cNvCxnSpPr/>
      </xdr:nvCxnSpPr>
      <xdr:spPr>
        <a:xfrm>
          <a:off x="1920240" y="3347920"/>
          <a:ext cx="6741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175260</xdr:colOff>
      <xdr:row>41</xdr:row>
      <xdr:rowOff>0</xdr:rowOff>
    </xdr:from>
    <xdr:to>
      <xdr:col>4</xdr:col>
      <xdr:colOff>255270</xdr:colOff>
      <xdr:row>44</xdr:row>
      <xdr:rowOff>0</xdr:rowOff>
    </xdr:to>
    <xdr:sp macro="" textlink="">
      <xdr:nvSpPr>
        <xdr:cNvPr id="60" name="Vierkante haak links 59"/>
        <xdr:cNvSpPr/>
      </xdr:nvSpPr>
      <xdr:spPr>
        <a:xfrm>
          <a:off x="2705100" y="6446520"/>
          <a:ext cx="8001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373380</xdr:colOff>
      <xdr:row>40</xdr:row>
      <xdr:rowOff>175260</xdr:rowOff>
    </xdr:from>
    <xdr:to>
      <xdr:col>5</xdr:col>
      <xdr:colOff>449580</xdr:colOff>
      <xdr:row>43</xdr:row>
      <xdr:rowOff>175260</xdr:rowOff>
    </xdr:to>
    <xdr:sp macro="" textlink="">
      <xdr:nvSpPr>
        <xdr:cNvPr id="61" name="Vierkante haak links 60"/>
        <xdr:cNvSpPr/>
      </xdr:nvSpPr>
      <xdr:spPr>
        <a:xfrm flipH="1">
          <a:off x="3512820" y="6438900"/>
          <a:ext cx="7620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556260</xdr:colOff>
      <xdr:row>41</xdr:row>
      <xdr:rowOff>45720</xdr:rowOff>
    </xdr:from>
    <xdr:to>
      <xdr:col>6</xdr:col>
      <xdr:colOff>38100</xdr:colOff>
      <xdr:row>43</xdr:row>
      <xdr:rowOff>22860</xdr:rowOff>
    </xdr:to>
    <xdr:sp macro="" textlink="">
      <xdr:nvSpPr>
        <xdr:cNvPr id="62" name="Vierkante haak links 61"/>
        <xdr:cNvSpPr/>
      </xdr:nvSpPr>
      <xdr:spPr>
        <a:xfrm>
          <a:off x="3695700" y="6492240"/>
          <a:ext cx="91440" cy="3429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129540</xdr:colOff>
      <xdr:row>41</xdr:row>
      <xdr:rowOff>30480</xdr:rowOff>
    </xdr:from>
    <xdr:to>
      <xdr:col>6</xdr:col>
      <xdr:colOff>216626</xdr:colOff>
      <xdr:row>43</xdr:row>
      <xdr:rowOff>7620</xdr:rowOff>
    </xdr:to>
    <xdr:sp macro="" textlink="">
      <xdr:nvSpPr>
        <xdr:cNvPr id="63" name="Vierkante haak links 62"/>
        <xdr:cNvSpPr/>
      </xdr:nvSpPr>
      <xdr:spPr>
        <a:xfrm flipH="1">
          <a:off x="3878580" y="6477000"/>
          <a:ext cx="87086" cy="3429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167640</xdr:colOff>
      <xdr:row>41</xdr:row>
      <xdr:rowOff>15240</xdr:rowOff>
    </xdr:from>
    <xdr:to>
      <xdr:col>3</xdr:col>
      <xdr:colOff>247650</xdr:colOff>
      <xdr:row>44</xdr:row>
      <xdr:rowOff>15240</xdr:rowOff>
    </xdr:to>
    <xdr:sp macro="" textlink="">
      <xdr:nvSpPr>
        <xdr:cNvPr id="64" name="Vierkante haak links 63"/>
        <xdr:cNvSpPr/>
      </xdr:nvSpPr>
      <xdr:spPr>
        <a:xfrm>
          <a:off x="2087880" y="6461760"/>
          <a:ext cx="8001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396240</xdr:colOff>
      <xdr:row>41</xdr:row>
      <xdr:rowOff>7620</xdr:rowOff>
    </xdr:from>
    <xdr:to>
      <xdr:col>3</xdr:col>
      <xdr:colOff>472440</xdr:colOff>
      <xdr:row>44</xdr:row>
      <xdr:rowOff>7620</xdr:rowOff>
    </xdr:to>
    <xdr:sp macro="" textlink="">
      <xdr:nvSpPr>
        <xdr:cNvPr id="65" name="Vierkante haak links 64"/>
        <xdr:cNvSpPr/>
      </xdr:nvSpPr>
      <xdr:spPr>
        <a:xfrm flipH="1">
          <a:off x="2316480" y="6454140"/>
          <a:ext cx="7620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480060</xdr:colOff>
      <xdr:row>41</xdr:row>
      <xdr:rowOff>152400</xdr:rowOff>
    </xdr:from>
    <xdr:ext cx="254942" cy="264560"/>
    <xdr:sp macro="" textlink="">
      <xdr:nvSpPr>
        <xdr:cNvPr id="66" name="Tekstvak 65"/>
        <xdr:cNvSpPr txBox="1"/>
      </xdr:nvSpPr>
      <xdr:spPr>
        <a:xfrm>
          <a:off x="2400300" y="659892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</a:t>
          </a:r>
        </a:p>
      </xdr:txBody>
    </xdr:sp>
    <xdr:clientData/>
  </xdr:oneCellAnchor>
  <xdr:twoCellAnchor>
    <xdr:from>
      <xdr:col>4</xdr:col>
      <xdr:colOff>144780</xdr:colOff>
      <xdr:row>47</xdr:row>
      <xdr:rowOff>0</xdr:rowOff>
    </xdr:from>
    <xdr:to>
      <xdr:col>4</xdr:col>
      <xdr:colOff>224790</xdr:colOff>
      <xdr:row>49</xdr:row>
      <xdr:rowOff>175260</xdr:rowOff>
    </xdr:to>
    <xdr:sp macro="" textlink="">
      <xdr:nvSpPr>
        <xdr:cNvPr id="67" name="Vierkante haak links 66"/>
        <xdr:cNvSpPr/>
      </xdr:nvSpPr>
      <xdr:spPr>
        <a:xfrm>
          <a:off x="2674620" y="8999220"/>
          <a:ext cx="8001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327660</xdr:colOff>
      <xdr:row>47</xdr:row>
      <xdr:rowOff>0</xdr:rowOff>
    </xdr:from>
    <xdr:to>
      <xdr:col>6</xdr:col>
      <xdr:colOff>403860</xdr:colOff>
      <xdr:row>49</xdr:row>
      <xdr:rowOff>175260</xdr:rowOff>
    </xdr:to>
    <xdr:sp macro="" textlink="">
      <xdr:nvSpPr>
        <xdr:cNvPr id="68" name="Vierkante haak links 67"/>
        <xdr:cNvSpPr/>
      </xdr:nvSpPr>
      <xdr:spPr>
        <a:xfrm flipH="1">
          <a:off x="4076700" y="8999220"/>
          <a:ext cx="7620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548640</xdr:colOff>
      <xdr:row>47</xdr:row>
      <xdr:rowOff>45720</xdr:rowOff>
    </xdr:from>
    <xdr:to>
      <xdr:col>7</xdr:col>
      <xdr:colOff>3048</xdr:colOff>
      <xdr:row>50</xdr:row>
      <xdr:rowOff>7620</xdr:rowOff>
    </xdr:to>
    <xdr:sp macro="" textlink="">
      <xdr:nvSpPr>
        <xdr:cNvPr id="69" name="Vierkante haak links 68"/>
        <xdr:cNvSpPr/>
      </xdr:nvSpPr>
      <xdr:spPr>
        <a:xfrm>
          <a:off x="4297680" y="9052560"/>
          <a:ext cx="64008" cy="5105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121920</xdr:colOff>
      <xdr:row>47</xdr:row>
      <xdr:rowOff>30480</xdr:rowOff>
    </xdr:from>
    <xdr:to>
      <xdr:col>7</xdr:col>
      <xdr:colOff>182880</xdr:colOff>
      <xdr:row>49</xdr:row>
      <xdr:rowOff>175260</xdr:rowOff>
    </xdr:to>
    <xdr:sp macro="" textlink="">
      <xdr:nvSpPr>
        <xdr:cNvPr id="70" name="Vierkante haak links 69"/>
        <xdr:cNvSpPr/>
      </xdr:nvSpPr>
      <xdr:spPr>
        <a:xfrm flipH="1">
          <a:off x="4480560" y="9037320"/>
          <a:ext cx="60960" cy="5105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137160</xdr:colOff>
      <xdr:row>47</xdr:row>
      <xdr:rowOff>7620</xdr:rowOff>
    </xdr:from>
    <xdr:to>
      <xdr:col>3</xdr:col>
      <xdr:colOff>217170</xdr:colOff>
      <xdr:row>50</xdr:row>
      <xdr:rowOff>7620</xdr:rowOff>
    </xdr:to>
    <xdr:sp macro="" textlink="">
      <xdr:nvSpPr>
        <xdr:cNvPr id="71" name="Vierkante haak links 70"/>
        <xdr:cNvSpPr/>
      </xdr:nvSpPr>
      <xdr:spPr>
        <a:xfrm>
          <a:off x="2057400" y="9014460"/>
          <a:ext cx="8001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365760</xdr:colOff>
      <xdr:row>47</xdr:row>
      <xdr:rowOff>0</xdr:rowOff>
    </xdr:from>
    <xdr:to>
      <xdr:col>3</xdr:col>
      <xdr:colOff>441960</xdr:colOff>
      <xdr:row>50</xdr:row>
      <xdr:rowOff>0</xdr:rowOff>
    </xdr:to>
    <xdr:sp macro="" textlink="">
      <xdr:nvSpPr>
        <xdr:cNvPr id="72" name="Vierkante haak links 71"/>
        <xdr:cNvSpPr/>
      </xdr:nvSpPr>
      <xdr:spPr>
        <a:xfrm flipH="1">
          <a:off x="2286000" y="9006840"/>
          <a:ext cx="7620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480060</xdr:colOff>
      <xdr:row>47</xdr:row>
      <xdr:rowOff>167640</xdr:rowOff>
    </xdr:from>
    <xdr:ext cx="254942" cy="264560"/>
    <xdr:sp macro="" textlink="">
      <xdr:nvSpPr>
        <xdr:cNvPr id="73" name="Tekstvak 72"/>
        <xdr:cNvSpPr txBox="1"/>
      </xdr:nvSpPr>
      <xdr:spPr>
        <a:xfrm>
          <a:off x="2400300" y="917448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</a:t>
          </a:r>
        </a:p>
      </xdr:txBody>
    </xdr:sp>
    <xdr:clientData/>
  </xdr:oneCellAnchor>
  <xdr:twoCellAnchor>
    <xdr:from>
      <xdr:col>4</xdr:col>
      <xdr:colOff>129540</xdr:colOff>
      <xdr:row>53</xdr:row>
      <xdr:rowOff>7620</xdr:rowOff>
    </xdr:from>
    <xdr:to>
      <xdr:col>4</xdr:col>
      <xdr:colOff>209550</xdr:colOff>
      <xdr:row>56</xdr:row>
      <xdr:rowOff>0</xdr:rowOff>
    </xdr:to>
    <xdr:sp macro="" textlink="">
      <xdr:nvSpPr>
        <xdr:cNvPr id="74" name="Vierkante haak links 73"/>
        <xdr:cNvSpPr/>
      </xdr:nvSpPr>
      <xdr:spPr>
        <a:xfrm>
          <a:off x="2659380" y="8831580"/>
          <a:ext cx="80010" cy="54102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396240</xdr:colOff>
      <xdr:row>53</xdr:row>
      <xdr:rowOff>22860</xdr:rowOff>
    </xdr:from>
    <xdr:to>
      <xdr:col>6</xdr:col>
      <xdr:colOff>472440</xdr:colOff>
      <xdr:row>56</xdr:row>
      <xdr:rowOff>15240</xdr:rowOff>
    </xdr:to>
    <xdr:sp macro="" textlink="">
      <xdr:nvSpPr>
        <xdr:cNvPr id="75" name="Vierkante haak links 74"/>
        <xdr:cNvSpPr/>
      </xdr:nvSpPr>
      <xdr:spPr>
        <a:xfrm flipH="1">
          <a:off x="4145280" y="8846820"/>
          <a:ext cx="76200" cy="54102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541020</xdr:colOff>
      <xdr:row>53</xdr:row>
      <xdr:rowOff>38100</xdr:rowOff>
    </xdr:from>
    <xdr:to>
      <xdr:col>6</xdr:col>
      <xdr:colOff>605028</xdr:colOff>
      <xdr:row>56</xdr:row>
      <xdr:rowOff>0</xdr:rowOff>
    </xdr:to>
    <xdr:sp macro="" textlink="">
      <xdr:nvSpPr>
        <xdr:cNvPr id="76" name="Vierkante haak links 75"/>
        <xdr:cNvSpPr/>
      </xdr:nvSpPr>
      <xdr:spPr>
        <a:xfrm>
          <a:off x="4290060" y="8862060"/>
          <a:ext cx="64008" cy="5105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114300</xdr:colOff>
      <xdr:row>53</xdr:row>
      <xdr:rowOff>22860</xdr:rowOff>
    </xdr:from>
    <xdr:to>
      <xdr:col>7</xdr:col>
      <xdr:colOff>175260</xdr:colOff>
      <xdr:row>55</xdr:row>
      <xdr:rowOff>167640</xdr:rowOff>
    </xdr:to>
    <xdr:sp macro="" textlink="">
      <xdr:nvSpPr>
        <xdr:cNvPr id="77" name="Vierkante haak links 76"/>
        <xdr:cNvSpPr/>
      </xdr:nvSpPr>
      <xdr:spPr>
        <a:xfrm flipH="1">
          <a:off x="4472940" y="8846820"/>
          <a:ext cx="60960" cy="5105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182880</xdr:colOff>
      <xdr:row>53</xdr:row>
      <xdr:rowOff>7620</xdr:rowOff>
    </xdr:from>
    <xdr:to>
      <xdr:col>3</xdr:col>
      <xdr:colOff>262890</xdr:colOff>
      <xdr:row>56</xdr:row>
      <xdr:rowOff>7620</xdr:rowOff>
    </xdr:to>
    <xdr:sp macro="" textlink="">
      <xdr:nvSpPr>
        <xdr:cNvPr id="78" name="Vierkante haak links 77"/>
        <xdr:cNvSpPr/>
      </xdr:nvSpPr>
      <xdr:spPr>
        <a:xfrm>
          <a:off x="2103120" y="8648700"/>
          <a:ext cx="8001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373380</xdr:colOff>
      <xdr:row>53</xdr:row>
      <xdr:rowOff>7620</xdr:rowOff>
    </xdr:from>
    <xdr:to>
      <xdr:col>3</xdr:col>
      <xdr:colOff>449580</xdr:colOff>
      <xdr:row>56</xdr:row>
      <xdr:rowOff>7620</xdr:rowOff>
    </xdr:to>
    <xdr:sp macro="" textlink="">
      <xdr:nvSpPr>
        <xdr:cNvPr id="79" name="Vierkante haak links 78"/>
        <xdr:cNvSpPr/>
      </xdr:nvSpPr>
      <xdr:spPr>
        <a:xfrm flipH="1">
          <a:off x="2293620" y="8648700"/>
          <a:ext cx="76200" cy="5486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487680</xdr:colOff>
      <xdr:row>53</xdr:row>
      <xdr:rowOff>167640</xdr:rowOff>
    </xdr:from>
    <xdr:ext cx="254942" cy="264560"/>
    <xdr:sp macro="" textlink="">
      <xdr:nvSpPr>
        <xdr:cNvPr id="80" name="Tekstvak 79"/>
        <xdr:cNvSpPr txBox="1"/>
      </xdr:nvSpPr>
      <xdr:spPr>
        <a:xfrm>
          <a:off x="2407920" y="880872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</a:t>
          </a:r>
        </a:p>
      </xdr:txBody>
    </xdr:sp>
    <xdr:clientData/>
  </xdr:oneCellAnchor>
  <xdr:twoCellAnchor>
    <xdr:from>
      <xdr:col>4</xdr:col>
      <xdr:colOff>91440</xdr:colOff>
      <xdr:row>59</xdr:row>
      <xdr:rowOff>38099</xdr:rowOff>
    </xdr:from>
    <xdr:to>
      <xdr:col>4</xdr:col>
      <xdr:colOff>186690</xdr:colOff>
      <xdr:row>63</xdr:row>
      <xdr:rowOff>5844</xdr:rowOff>
    </xdr:to>
    <xdr:sp macro="" textlink="">
      <xdr:nvSpPr>
        <xdr:cNvPr id="81" name="Vierkante haak links 80"/>
        <xdr:cNvSpPr/>
      </xdr:nvSpPr>
      <xdr:spPr>
        <a:xfrm>
          <a:off x="2621280" y="9822179"/>
          <a:ext cx="95250" cy="69926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342900</xdr:colOff>
      <xdr:row>59</xdr:row>
      <xdr:rowOff>15239</xdr:rowOff>
    </xdr:from>
    <xdr:to>
      <xdr:col>7</xdr:col>
      <xdr:colOff>433614</xdr:colOff>
      <xdr:row>62</xdr:row>
      <xdr:rowOff>165864</xdr:rowOff>
    </xdr:to>
    <xdr:sp macro="" textlink="">
      <xdr:nvSpPr>
        <xdr:cNvPr id="82" name="Vierkante haak links 81"/>
        <xdr:cNvSpPr/>
      </xdr:nvSpPr>
      <xdr:spPr>
        <a:xfrm flipH="1">
          <a:off x="4701540" y="9799319"/>
          <a:ext cx="90714" cy="69926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541020</xdr:colOff>
      <xdr:row>59</xdr:row>
      <xdr:rowOff>45720</xdr:rowOff>
    </xdr:from>
    <xdr:to>
      <xdr:col>8</xdr:col>
      <xdr:colOff>7620</xdr:colOff>
      <xdr:row>62</xdr:row>
      <xdr:rowOff>160020</xdr:rowOff>
    </xdr:to>
    <xdr:sp macro="" textlink="">
      <xdr:nvSpPr>
        <xdr:cNvPr id="83" name="Vierkante haak links 82"/>
        <xdr:cNvSpPr/>
      </xdr:nvSpPr>
      <xdr:spPr>
        <a:xfrm>
          <a:off x="4899660" y="9829800"/>
          <a:ext cx="76200" cy="6629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175258</xdr:colOff>
      <xdr:row>59</xdr:row>
      <xdr:rowOff>45720</xdr:rowOff>
    </xdr:from>
    <xdr:to>
      <xdr:col>8</xdr:col>
      <xdr:colOff>251459</xdr:colOff>
      <xdr:row>62</xdr:row>
      <xdr:rowOff>167640</xdr:rowOff>
    </xdr:to>
    <xdr:sp macro="" textlink="">
      <xdr:nvSpPr>
        <xdr:cNvPr id="84" name="Vierkante haak links 83"/>
        <xdr:cNvSpPr/>
      </xdr:nvSpPr>
      <xdr:spPr>
        <a:xfrm flipH="1">
          <a:off x="5143498" y="9829800"/>
          <a:ext cx="76201" cy="67056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144780</xdr:colOff>
      <xdr:row>59</xdr:row>
      <xdr:rowOff>38099</xdr:rowOff>
    </xdr:from>
    <xdr:to>
      <xdr:col>3</xdr:col>
      <xdr:colOff>240030</xdr:colOff>
      <xdr:row>63</xdr:row>
      <xdr:rowOff>14926</xdr:rowOff>
    </xdr:to>
    <xdr:sp macro="" textlink="">
      <xdr:nvSpPr>
        <xdr:cNvPr id="85" name="Vierkante haak links 84"/>
        <xdr:cNvSpPr/>
      </xdr:nvSpPr>
      <xdr:spPr>
        <a:xfrm>
          <a:off x="2065020" y="9822179"/>
          <a:ext cx="95250" cy="70834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335280</xdr:colOff>
      <xdr:row>59</xdr:row>
      <xdr:rowOff>38099</xdr:rowOff>
    </xdr:from>
    <xdr:to>
      <xdr:col>3</xdr:col>
      <xdr:colOff>425994</xdr:colOff>
      <xdr:row>63</xdr:row>
      <xdr:rowOff>14926</xdr:rowOff>
    </xdr:to>
    <xdr:sp macro="" textlink="">
      <xdr:nvSpPr>
        <xdr:cNvPr id="86" name="Vierkante haak links 85"/>
        <xdr:cNvSpPr/>
      </xdr:nvSpPr>
      <xdr:spPr>
        <a:xfrm flipH="1">
          <a:off x="2255520" y="9822179"/>
          <a:ext cx="90714" cy="70834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449580</xdr:colOff>
      <xdr:row>60</xdr:row>
      <xdr:rowOff>68580</xdr:rowOff>
    </xdr:from>
    <xdr:ext cx="254942" cy="264560"/>
    <xdr:sp macro="" textlink="">
      <xdr:nvSpPr>
        <xdr:cNvPr id="87" name="Tekstvak 86"/>
        <xdr:cNvSpPr txBox="1"/>
      </xdr:nvSpPr>
      <xdr:spPr>
        <a:xfrm>
          <a:off x="2369820" y="1003554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</a:t>
          </a:r>
        </a:p>
      </xdr:txBody>
    </xdr:sp>
    <xdr:clientData/>
  </xdr:oneCellAnchor>
  <xdr:oneCellAnchor>
    <xdr:from>
      <xdr:col>8</xdr:col>
      <xdr:colOff>548640</xdr:colOff>
      <xdr:row>66</xdr:row>
      <xdr:rowOff>60960</xdr:rowOff>
    </xdr:from>
    <xdr:ext cx="529889" cy="264560"/>
    <xdr:sp macro="" textlink="">
      <xdr:nvSpPr>
        <xdr:cNvPr id="88" name="Tekstvak 87"/>
        <xdr:cNvSpPr txBox="1"/>
      </xdr:nvSpPr>
      <xdr:spPr>
        <a:xfrm>
          <a:off x="5516880" y="11490960"/>
          <a:ext cx="529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  0,5 </a:t>
          </a:r>
        </a:p>
      </xdr:txBody>
    </xdr:sp>
    <xdr:clientData/>
  </xdr:oneCellAnchor>
  <xdr:twoCellAnchor>
    <xdr:from>
      <xdr:col>4</xdr:col>
      <xdr:colOff>114300</xdr:colOff>
      <xdr:row>65</xdr:row>
      <xdr:rowOff>45720</xdr:rowOff>
    </xdr:from>
    <xdr:to>
      <xdr:col>4</xdr:col>
      <xdr:colOff>209550</xdr:colOff>
      <xdr:row>69</xdr:row>
      <xdr:rowOff>13465</xdr:rowOff>
    </xdr:to>
    <xdr:sp macro="" textlink="">
      <xdr:nvSpPr>
        <xdr:cNvPr id="89" name="Vierkante haak links 88"/>
        <xdr:cNvSpPr/>
      </xdr:nvSpPr>
      <xdr:spPr>
        <a:xfrm>
          <a:off x="2644140" y="10927080"/>
          <a:ext cx="95250" cy="69926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403860</xdr:colOff>
      <xdr:row>65</xdr:row>
      <xdr:rowOff>22860</xdr:rowOff>
    </xdr:from>
    <xdr:to>
      <xdr:col>7</xdr:col>
      <xdr:colOff>494574</xdr:colOff>
      <xdr:row>68</xdr:row>
      <xdr:rowOff>173485</xdr:rowOff>
    </xdr:to>
    <xdr:sp macro="" textlink="">
      <xdr:nvSpPr>
        <xdr:cNvPr id="90" name="Vierkante haak links 89"/>
        <xdr:cNvSpPr/>
      </xdr:nvSpPr>
      <xdr:spPr>
        <a:xfrm flipH="1">
          <a:off x="4762500" y="11269980"/>
          <a:ext cx="90714" cy="69926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563880</xdr:colOff>
      <xdr:row>65</xdr:row>
      <xdr:rowOff>53341</xdr:rowOff>
    </xdr:from>
    <xdr:to>
      <xdr:col>8</xdr:col>
      <xdr:colOff>30480</xdr:colOff>
      <xdr:row>68</xdr:row>
      <xdr:rowOff>167641</xdr:rowOff>
    </xdr:to>
    <xdr:sp macro="" textlink="">
      <xdr:nvSpPr>
        <xdr:cNvPr id="91" name="Vierkante haak links 90"/>
        <xdr:cNvSpPr/>
      </xdr:nvSpPr>
      <xdr:spPr>
        <a:xfrm>
          <a:off x="4922520" y="10934701"/>
          <a:ext cx="76200" cy="6629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198118</xdr:colOff>
      <xdr:row>65</xdr:row>
      <xdr:rowOff>53341</xdr:rowOff>
    </xdr:from>
    <xdr:to>
      <xdr:col>8</xdr:col>
      <xdr:colOff>274319</xdr:colOff>
      <xdr:row>68</xdr:row>
      <xdr:rowOff>175261</xdr:rowOff>
    </xdr:to>
    <xdr:sp macro="" textlink="">
      <xdr:nvSpPr>
        <xdr:cNvPr id="92" name="Vierkante haak links 91"/>
        <xdr:cNvSpPr/>
      </xdr:nvSpPr>
      <xdr:spPr>
        <a:xfrm flipH="1">
          <a:off x="5166358" y="10934701"/>
          <a:ext cx="76201" cy="67056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167640</xdr:colOff>
      <xdr:row>65</xdr:row>
      <xdr:rowOff>45720</xdr:rowOff>
    </xdr:from>
    <xdr:to>
      <xdr:col>3</xdr:col>
      <xdr:colOff>262890</xdr:colOff>
      <xdr:row>69</xdr:row>
      <xdr:rowOff>22547</xdr:rowOff>
    </xdr:to>
    <xdr:sp macro="" textlink="">
      <xdr:nvSpPr>
        <xdr:cNvPr id="93" name="Vierkante haak links 92"/>
        <xdr:cNvSpPr/>
      </xdr:nvSpPr>
      <xdr:spPr>
        <a:xfrm>
          <a:off x="2087880" y="10927080"/>
          <a:ext cx="95250" cy="70834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358140</xdr:colOff>
      <xdr:row>65</xdr:row>
      <xdr:rowOff>45720</xdr:rowOff>
    </xdr:from>
    <xdr:to>
      <xdr:col>3</xdr:col>
      <xdr:colOff>448854</xdr:colOff>
      <xdr:row>69</xdr:row>
      <xdr:rowOff>22547</xdr:rowOff>
    </xdr:to>
    <xdr:sp macro="" textlink="">
      <xdr:nvSpPr>
        <xdr:cNvPr id="94" name="Vierkante haak links 93"/>
        <xdr:cNvSpPr/>
      </xdr:nvSpPr>
      <xdr:spPr>
        <a:xfrm flipH="1">
          <a:off x="2278380" y="10927080"/>
          <a:ext cx="90714" cy="70834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114300</xdr:colOff>
      <xdr:row>126</xdr:row>
      <xdr:rowOff>7620</xdr:rowOff>
    </xdr:from>
    <xdr:to>
      <xdr:col>2</xdr:col>
      <xdr:colOff>167640</xdr:colOff>
      <xdr:row>130</xdr:row>
      <xdr:rowOff>0</xdr:rowOff>
    </xdr:to>
    <xdr:sp macro="" textlink="">
      <xdr:nvSpPr>
        <xdr:cNvPr id="95" name="Vierkante haak links 94"/>
        <xdr:cNvSpPr/>
      </xdr:nvSpPr>
      <xdr:spPr>
        <a:xfrm>
          <a:off x="6911340" y="20055840"/>
          <a:ext cx="53340" cy="7239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403860</xdr:colOff>
      <xdr:row>126</xdr:row>
      <xdr:rowOff>0</xdr:rowOff>
    </xdr:from>
    <xdr:to>
      <xdr:col>5</xdr:col>
      <xdr:colOff>449580</xdr:colOff>
      <xdr:row>130</xdr:row>
      <xdr:rowOff>0</xdr:rowOff>
    </xdr:to>
    <xdr:sp macro="" textlink="">
      <xdr:nvSpPr>
        <xdr:cNvPr id="96" name="Vierkante haak rechts 95"/>
        <xdr:cNvSpPr/>
      </xdr:nvSpPr>
      <xdr:spPr>
        <a:xfrm>
          <a:off x="9029700" y="20048220"/>
          <a:ext cx="45720" cy="7315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594360</xdr:colOff>
      <xdr:row>126</xdr:row>
      <xdr:rowOff>22860</xdr:rowOff>
    </xdr:from>
    <xdr:to>
      <xdr:col>6</xdr:col>
      <xdr:colOff>38100</xdr:colOff>
      <xdr:row>130</xdr:row>
      <xdr:rowOff>15240</xdr:rowOff>
    </xdr:to>
    <xdr:sp macro="" textlink="">
      <xdr:nvSpPr>
        <xdr:cNvPr id="97" name="Vierkante haak links 96"/>
        <xdr:cNvSpPr/>
      </xdr:nvSpPr>
      <xdr:spPr>
        <a:xfrm>
          <a:off x="9220200" y="20071080"/>
          <a:ext cx="53340" cy="7239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182880</xdr:colOff>
      <xdr:row>126</xdr:row>
      <xdr:rowOff>22860</xdr:rowOff>
    </xdr:from>
    <xdr:to>
      <xdr:col>6</xdr:col>
      <xdr:colOff>228600</xdr:colOff>
      <xdr:row>130</xdr:row>
      <xdr:rowOff>22860</xdr:rowOff>
    </xdr:to>
    <xdr:sp macro="" textlink="">
      <xdr:nvSpPr>
        <xdr:cNvPr id="98" name="Vierkante haak rechts 97"/>
        <xdr:cNvSpPr/>
      </xdr:nvSpPr>
      <xdr:spPr>
        <a:xfrm>
          <a:off x="9418320" y="20071080"/>
          <a:ext cx="45720" cy="7315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114300</xdr:colOff>
      <xdr:row>131</xdr:row>
      <xdr:rowOff>53339</xdr:rowOff>
    </xdr:from>
    <xdr:to>
      <xdr:col>2</xdr:col>
      <xdr:colOff>167640</xdr:colOff>
      <xdr:row>135</xdr:row>
      <xdr:rowOff>13890</xdr:rowOff>
    </xdr:to>
    <xdr:sp macro="" textlink="">
      <xdr:nvSpPr>
        <xdr:cNvPr id="99" name="Vierkante haak links 98"/>
        <xdr:cNvSpPr/>
      </xdr:nvSpPr>
      <xdr:spPr>
        <a:xfrm>
          <a:off x="1333500" y="23446739"/>
          <a:ext cx="53340" cy="852091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403860</xdr:colOff>
      <xdr:row>131</xdr:row>
      <xdr:rowOff>45720</xdr:rowOff>
    </xdr:from>
    <xdr:to>
      <xdr:col>5</xdr:col>
      <xdr:colOff>449580</xdr:colOff>
      <xdr:row>135</xdr:row>
      <xdr:rowOff>15240</xdr:rowOff>
    </xdr:to>
    <xdr:sp macro="" textlink="">
      <xdr:nvSpPr>
        <xdr:cNvPr id="100" name="Vierkante haak rechts 99"/>
        <xdr:cNvSpPr/>
      </xdr:nvSpPr>
      <xdr:spPr>
        <a:xfrm>
          <a:off x="3543300" y="23439120"/>
          <a:ext cx="45720" cy="86106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182880</xdr:colOff>
      <xdr:row>126</xdr:row>
      <xdr:rowOff>30480</xdr:rowOff>
    </xdr:from>
    <xdr:to>
      <xdr:col>1</xdr:col>
      <xdr:colOff>236220</xdr:colOff>
      <xdr:row>130</xdr:row>
      <xdr:rowOff>22860</xdr:rowOff>
    </xdr:to>
    <xdr:sp macro="" textlink="">
      <xdr:nvSpPr>
        <xdr:cNvPr id="101" name="Vierkante haak links 100"/>
        <xdr:cNvSpPr/>
      </xdr:nvSpPr>
      <xdr:spPr>
        <a:xfrm>
          <a:off x="6370320" y="20078700"/>
          <a:ext cx="53340" cy="7239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381000</xdr:colOff>
      <xdr:row>126</xdr:row>
      <xdr:rowOff>15240</xdr:rowOff>
    </xdr:from>
    <xdr:to>
      <xdr:col>1</xdr:col>
      <xdr:colOff>426720</xdr:colOff>
      <xdr:row>130</xdr:row>
      <xdr:rowOff>15240</xdr:rowOff>
    </xdr:to>
    <xdr:sp macro="" textlink="">
      <xdr:nvSpPr>
        <xdr:cNvPr id="102" name="Vierkante haak rechts 101"/>
        <xdr:cNvSpPr/>
      </xdr:nvSpPr>
      <xdr:spPr>
        <a:xfrm>
          <a:off x="6568440" y="20063460"/>
          <a:ext cx="45720" cy="7315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449580</xdr:colOff>
      <xdr:row>127</xdr:row>
      <xdr:rowOff>45720</xdr:rowOff>
    </xdr:from>
    <xdr:ext cx="254942" cy="264560"/>
    <xdr:sp macro="" textlink="">
      <xdr:nvSpPr>
        <xdr:cNvPr id="103" name="Tekstvak 102"/>
        <xdr:cNvSpPr txBox="1"/>
      </xdr:nvSpPr>
      <xdr:spPr>
        <a:xfrm>
          <a:off x="6637020" y="2027682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</a:t>
          </a:r>
        </a:p>
      </xdr:txBody>
    </xdr:sp>
    <xdr:clientData/>
  </xdr:oneCellAnchor>
  <xdr:oneCellAnchor>
    <xdr:from>
      <xdr:col>1</xdr:col>
      <xdr:colOff>198120</xdr:colOff>
      <xdr:row>132</xdr:row>
      <xdr:rowOff>99060</xdr:rowOff>
    </xdr:from>
    <xdr:ext cx="529889" cy="264560"/>
    <xdr:sp macro="" textlink="">
      <xdr:nvSpPr>
        <xdr:cNvPr id="104" name="Tekstvak 103"/>
        <xdr:cNvSpPr txBox="1"/>
      </xdr:nvSpPr>
      <xdr:spPr>
        <a:xfrm>
          <a:off x="807720" y="23690580"/>
          <a:ext cx="529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=   0,5</a:t>
          </a:r>
        </a:p>
      </xdr:txBody>
    </xdr:sp>
    <xdr:clientData/>
  </xdr:oneCellAnchor>
  <xdr:twoCellAnchor>
    <xdr:from>
      <xdr:col>6</xdr:col>
      <xdr:colOff>182880</xdr:colOff>
      <xdr:row>131</xdr:row>
      <xdr:rowOff>30480</xdr:rowOff>
    </xdr:from>
    <xdr:to>
      <xdr:col>6</xdr:col>
      <xdr:colOff>236220</xdr:colOff>
      <xdr:row>135</xdr:row>
      <xdr:rowOff>22860</xdr:rowOff>
    </xdr:to>
    <xdr:sp macro="" textlink="">
      <xdr:nvSpPr>
        <xdr:cNvPr id="112" name="Vierkante haak links 111"/>
        <xdr:cNvSpPr/>
      </xdr:nvSpPr>
      <xdr:spPr>
        <a:xfrm>
          <a:off x="6370320" y="18044160"/>
          <a:ext cx="53340" cy="7239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381000</xdr:colOff>
      <xdr:row>131</xdr:row>
      <xdr:rowOff>15240</xdr:rowOff>
    </xdr:from>
    <xdr:to>
      <xdr:col>6</xdr:col>
      <xdr:colOff>426720</xdr:colOff>
      <xdr:row>135</xdr:row>
      <xdr:rowOff>15240</xdr:rowOff>
    </xdr:to>
    <xdr:sp macro="" textlink="">
      <xdr:nvSpPr>
        <xdr:cNvPr id="113" name="Vierkante haak rechts 112"/>
        <xdr:cNvSpPr/>
      </xdr:nvSpPr>
      <xdr:spPr>
        <a:xfrm>
          <a:off x="6568440" y="18028920"/>
          <a:ext cx="45720" cy="7315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342900</xdr:colOff>
      <xdr:row>134</xdr:row>
      <xdr:rowOff>106680</xdr:rowOff>
    </xdr:from>
    <xdr:to>
      <xdr:col>11</xdr:col>
      <xdr:colOff>259080</xdr:colOff>
      <xdr:row>134</xdr:row>
      <xdr:rowOff>106680</xdr:rowOff>
    </xdr:to>
    <xdr:cxnSp macro="">
      <xdr:nvCxnSpPr>
        <xdr:cNvPr id="118" name="Rechte verbindingslijn 117"/>
        <xdr:cNvCxnSpPr/>
      </xdr:nvCxnSpPr>
      <xdr:spPr>
        <a:xfrm>
          <a:off x="6530340" y="24094440"/>
          <a:ext cx="52578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</xdr:colOff>
      <xdr:row>65</xdr:row>
      <xdr:rowOff>38100</xdr:rowOff>
    </xdr:from>
    <xdr:to>
      <xdr:col>10</xdr:col>
      <xdr:colOff>156210</xdr:colOff>
      <xdr:row>69</xdr:row>
      <xdr:rowOff>5845</xdr:rowOff>
    </xdr:to>
    <xdr:sp macro="" textlink="">
      <xdr:nvSpPr>
        <xdr:cNvPr id="105" name="Vierkante haak links 104"/>
        <xdr:cNvSpPr/>
      </xdr:nvSpPr>
      <xdr:spPr>
        <a:xfrm>
          <a:off x="6248400" y="11285220"/>
          <a:ext cx="95250" cy="69926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13</xdr:col>
      <xdr:colOff>358140</xdr:colOff>
      <xdr:row>65</xdr:row>
      <xdr:rowOff>7620</xdr:rowOff>
    </xdr:from>
    <xdr:to>
      <xdr:col>13</xdr:col>
      <xdr:colOff>448854</xdr:colOff>
      <xdr:row>68</xdr:row>
      <xdr:rowOff>158245</xdr:rowOff>
    </xdr:to>
    <xdr:sp macro="" textlink="">
      <xdr:nvSpPr>
        <xdr:cNvPr id="106" name="Vierkante haak links 105"/>
        <xdr:cNvSpPr/>
      </xdr:nvSpPr>
      <xdr:spPr>
        <a:xfrm flipH="1">
          <a:off x="8374380" y="11254740"/>
          <a:ext cx="90714" cy="69926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13</xdr:col>
      <xdr:colOff>579120</xdr:colOff>
      <xdr:row>65</xdr:row>
      <xdr:rowOff>53341</xdr:rowOff>
    </xdr:from>
    <xdr:to>
      <xdr:col>14</xdr:col>
      <xdr:colOff>45720</xdr:colOff>
      <xdr:row>68</xdr:row>
      <xdr:rowOff>167641</xdr:rowOff>
    </xdr:to>
    <xdr:sp macro="" textlink="">
      <xdr:nvSpPr>
        <xdr:cNvPr id="107" name="Vierkante haak links 106"/>
        <xdr:cNvSpPr/>
      </xdr:nvSpPr>
      <xdr:spPr>
        <a:xfrm>
          <a:off x="8595360" y="11300461"/>
          <a:ext cx="76200" cy="66294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14</xdr:col>
      <xdr:colOff>99058</xdr:colOff>
      <xdr:row>65</xdr:row>
      <xdr:rowOff>45721</xdr:rowOff>
    </xdr:from>
    <xdr:to>
      <xdr:col>14</xdr:col>
      <xdr:colOff>175259</xdr:colOff>
      <xdr:row>68</xdr:row>
      <xdr:rowOff>167641</xdr:rowOff>
    </xdr:to>
    <xdr:sp macro="" textlink="">
      <xdr:nvSpPr>
        <xdr:cNvPr id="108" name="Vierkante haak links 107"/>
        <xdr:cNvSpPr/>
      </xdr:nvSpPr>
      <xdr:spPr>
        <a:xfrm flipH="1">
          <a:off x="8724898" y="11292841"/>
          <a:ext cx="76201" cy="67056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</xdr:col>
      <xdr:colOff>304800</xdr:colOff>
      <xdr:row>13</xdr:row>
      <xdr:rowOff>30480</xdr:rowOff>
    </xdr:from>
    <xdr:ext cx="328936" cy="514949"/>
    <xdr:sp macro="" textlink="">
      <xdr:nvSpPr>
        <xdr:cNvPr id="109" name="Tekstvak 108"/>
        <xdr:cNvSpPr txBox="1"/>
      </xdr:nvSpPr>
      <xdr:spPr>
        <a:xfrm>
          <a:off x="914400" y="2407920"/>
          <a:ext cx="328936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900" b="1"/>
            <a:t> N</a:t>
          </a:r>
        </a:p>
        <a:p>
          <a:endParaRPr lang="nl-NL" sz="900" b="1"/>
        </a:p>
        <a:p>
          <a:r>
            <a:rPr lang="nl-NL" sz="900" b="1"/>
            <a:t>i=1</a:t>
          </a:r>
        </a:p>
      </xdr:txBody>
    </xdr:sp>
    <xdr:clientData/>
  </xdr:oneCellAnchor>
  <xdr:oneCellAnchor>
    <xdr:from>
      <xdr:col>1</xdr:col>
      <xdr:colOff>601980</xdr:colOff>
      <xdr:row>15</xdr:row>
      <xdr:rowOff>53340</xdr:rowOff>
    </xdr:from>
    <xdr:ext cx="328936" cy="514949"/>
    <xdr:sp macro="" textlink="">
      <xdr:nvSpPr>
        <xdr:cNvPr id="110" name="Tekstvak 109"/>
        <xdr:cNvSpPr txBox="1"/>
      </xdr:nvSpPr>
      <xdr:spPr>
        <a:xfrm>
          <a:off x="1211580" y="2796540"/>
          <a:ext cx="328936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900" b="1"/>
            <a:t> N</a:t>
          </a:r>
        </a:p>
        <a:p>
          <a:endParaRPr lang="nl-NL" sz="900" b="1"/>
        </a:p>
        <a:p>
          <a:r>
            <a:rPr lang="nl-NL" sz="900" b="1"/>
            <a:t>i=1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n.wikipedia.org/wiki/Planck_temper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2"/>
  <sheetViews>
    <sheetView tabSelected="1" workbookViewId="0">
      <selection activeCell="S131" sqref="S131"/>
    </sheetView>
  </sheetViews>
  <sheetFormatPr defaultRowHeight="14.4"/>
  <cols>
    <col min="3" max="3" width="10.21875" bestFit="1" customWidth="1"/>
  </cols>
  <sheetData>
    <row r="1" spans="1:10">
      <c r="A1" s="6" t="s">
        <v>116</v>
      </c>
    </row>
    <row r="3" spans="1:10">
      <c r="A3" s="1" t="s">
        <v>95</v>
      </c>
    </row>
    <row r="4" spans="1:10">
      <c r="A4" s="1" t="s">
        <v>97</v>
      </c>
    </row>
    <row r="5" spans="1:10">
      <c r="A5" s="1" t="s">
        <v>68</v>
      </c>
    </row>
    <row r="6" spans="1:10">
      <c r="A6" s="1" t="s">
        <v>115</v>
      </c>
      <c r="G6" s="11"/>
      <c r="H6" s="11"/>
      <c r="I6" s="11"/>
      <c r="J6" s="11"/>
    </row>
    <row r="7" spans="1:10">
      <c r="A7" s="1"/>
    </row>
    <row r="8" spans="1:10">
      <c r="A8" s="1"/>
    </row>
    <row r="9" spans="1:10">
      <c r="A9" s="6" t="s">
        <v>67</v>
      </c>
    </row>
    <row r="10" spans="1:10">
      <c r="A10" s="1"/>
    </row>
    <row r="11" spans="1:10">
      <c r="A11" s="1" t="s">
        <v>26</v>
      </c>
    </row>
    <row r="12" spans="1:10">
      <c r="A12" s="1" t="s">
        <v>27</v>
      </c>
    </row>
    <row r="13" spans="1:10">
      <c r="A13" s="1" t="s">
        <v>110</v>
      </c>
    </row>
    <row r="14" spans="1:10">
      <c r="A14" s="1"/>
    </row>
    <row r="15" spans="1:10">
      <c r="A15" s="1" t="s">
        <v>111</v>
      </c>
      <c r="H15" s="10" t="s">
        <v>112</v>
      </c>
    </row>
    <row r="16" spans="1:10">
      <c r="A16" s="1"/>
    </row>
    <row r="17" spans="1:9" ht="16.8">
      <c r="A17" s="1" t="s">
        <v>114</v>
      </c>
      <c r="H17" s="10" t="s">
        <v>113</v>
      </c>
    </row>
    <row r="18" spans="1:9">
      <c r="A18" s="1"/>
    </row>
    <row r="19" spans="1:9">
      <c r="A19" s="1" t="s">
        <v>109</v>
      </c>
    </row>
    <row r="21" spans="1:9" ht="16.2">
      <c r="A21" s="1" t="s">
        <v>28</v>
      </c>
      <c r="F21" s="1" t="s">
        <v>43</v>
      </c>
    </row>
    <row r="22" spans="1:9">
      <c r="A22" s="1"/>
      <c r="F22" s="1"/>
    </row>
    <row r="23" spans="1:9">
      <c r="H23" s="1"/>
    </row>
    <row r="24" spans="1:9">
      <c r="A24" s="1" t="s">
        <v>33</v>
      </c>
      <c r="E24" s="2" t="s">
        <v>44</v>
      </c>
      <c r="H24" s="1"/>
    </row>
    <row r="25" spans="1:9">
      <c r="A25" s="1"/>
      <c r="H25" s="1"/>
    </row>
    <row r="26" spans="1:9">
      <c r="A26" s="1"/>
      <c r="H26" s="1"/>
    </row>
    <row r="27" spans="1:9">
      <c r="B27" s="1" t="s">
        <v>33</v>
      </c>
    </row>
    <row r="28" spans="1:9">
      <c r="B28" s="1" t="s">
        <v>45</v>
      </c>
      <c r="D28" s="5" t="s">
        <v>47</v>
      </c>
    </row>
    <row r="29" spans="1:9">
      <c r="B29" s="1" t="s">
        <v>46</v>
      </c>
      <c r="D29" t="s">
        <v>34</v>
      </c>
    </row>
    <row r="32" spans="1:9" ht="16.2">
      <c r="A32" s="1" t="s">
        <v>29</v>
      </c>
      <c r="D32" s="1" t="s">
        <v>30</v>
      </c>
      <c r="F32" s="1" t="s">
        <v>31</v>
      </c>
      <c r="I32" s="7"/>
    </row>
    <row r="35" spans="1:16">
      <c r="A35" s="1" t="s">
        <v>48</v>
      </c>
    </row>
    <row r="38" spans="1:16">
      <c r="A38" s="6" t="s">
        <v>69</v>
      </c>
    </row>
    <row r="40" spans="1:16">
      <c r="A40" s="1" t="s">
        <v>49</v>
      </c>
    </row>
    <row r="41" spans="1:16">
      <c r="P41" s="1"/>
    </row>
    <row r="42" spans="1:16">
      <c r="A42" s="1" t="s">
        <v>51</v>
      </c>
      <c r="B42" s="1"/>
      <c r="C42" s="1"/>
      <c r="D42" s="2" t="s">
        <v>52</v>
      </c>
      <c r="E42" s="2">
        <v>1</v>
      </c>
      <c r="F42" s="2">
        <v>-1</v>
      </c>
      <c r="G42" s="4" t="s">
        <v>37</v>
      </c>
      <c r="I42" s="13" t="s">
        <v>99</v>
      </c>
      <c r="P42" s="1"/>
    </row>
    <row r="43" spans="1:16">
      <c r="A43" s="1" t="s">
        <v>32</v>
      </c>
      <c r="B43" s="1"/>
      <c r="C43" s="1"/>
      <c r="D43" s="2" t="s">
        <v>39</v>
      </c>
      <c r="E43" s="2">
        <v>1</v>
      </c>
      <c r="F43" s="2">
        <v>0</v>
      </c>
      <c r="G43" s="4" t="s">
        <v>55</v>
      </c>
      <c r="I43" s="13" t="s">
        <v>108</v>
      </c>
      <c r="P43" s="1"/>
    </row>
    <row r="44" spans="1:16">
      <c r="A44" s="1" t="s">
        <v>50</v>
      </c>
      <c r="B44" s="1"/>
      <c r="C44" s="1"/>
      <c r="D44" s="9" t="s">
        <v>40</v>
      </c>
      <c r="E44" s="2">
        <v>2</v>
      </c>
      <c r="F44" s="2">
        <v>-1</v>
      </c>
      <c r="G44" s="2"/>
      <c r="I44" s="13" t="s">
        <v>100</v>
      </c>
      <c r="P44" s="1"/>
    </row>
    <row r="46" spans="1:16">
      <c r="A46" s="1" t="s">
        <v>53</v>
      </c>
    </row>
    <row r="48" spans="1:16">
      <c r="C48" s="1"/>
      <c r="D48" s="2" t="s">
        <v>38</v>
      </c>
      <c r="E48" s="2">
        <v>1</v>
      </c>
      <c r="F48" s="2">
        <v>-1</v>
      </c>
      <c r="G48" s="2">
        <v>1</v>
      </c>
      <c r="H48" s="1" t="s">
        <v>37</v>
      </c>
    </row>
    <row r="49" spans="1:26">
      <c r="C49" s="1"/>
      <c r="D49" s="2" t="s">
        <v>39</v>
      </c>
      <c r="E49" s="2">
        <v>1</v>
      </c>
      <c r="F49" s="2">
        <v>0</v>
      </c>
      <c r="G49" s="2">
        <v>1</v>
      </c>
      <c r="H49" s="1" t="s">
        <v>55</v>
      </c>
      <c r="I49" s="13" t="s">
        <v>101</v>
      </c>
    </row>
    <row r="50" spans="1:26">
      <c r="C50" s="1"/>
      <c r="D50" s="9" t="s">
        <v>40</v>
      </c>
      <c r="E50" s="2">
        <v>2</v>
      </c>
      <c r="F50" s="2">
        <v>-1</v>
      </c>
      <c r="G50" s="2">
        <v>1</v>
      </c>
      <c r="H50" s="4" t="s">
        <v>54</v>
      </c>
    </row>
    <row r="51" spans="1:26">
      <c r="C51" s="1"/>
      <c r="D51" s="1"/>
      <c r="E51" s="1"/>
      <c r="F51" s="1"/>
      <c r="G51" s="1"/>
      <c r="H51" s="1"/>
    </row>
    <row r="52" spans="1:26">
      <c r="A52" s="1" t="s">
        <v>56</v>
      </c>
      <c r="B52" s="1"/>
      <c r="C52" s="1"/>
      <c r="D52" s="1"/>
      <c r="E52" s="1"/>
      <c r="F52" s="1"/>
      <c r="G52" s="1"/>
      <c r="H52" s="1"/>
      <c r="I52" s="13" t="s">
        <v>102</v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W53">
        <v>1</v>
      </c>
      <c r="X53">
        <v>2</v>
      </c>
      <c r="Y53">
        <v>3</v>
      </c>
      <c r="Z53">
        <v>4</v>
      </c>
    </row>
    <row r="54" spans="1:26" ht="16.2">
      <c r="A54" s="1"/>
      <c r="B54" s="1"/>
      <c r="C54" s="1"/>
      <c r="D54" s="2" t="s">
        <v>37</v>
      </c>
      <c r="E54" s="2">
        <f t="shared" ref="E54:G56" si="0">INDEX(MINVERSE($E$48:$G$50),$V54,W$53)</f>
        <v>-1</v>
      </c>
      <c r="F54" s="2">
        <f t="shared" si="0"/>
        <v>0</v>
      </c>
      <c r="G54" s="2">
        <f t="shared" si="0"/>
        <v>1</v>
      </c>
      <c r="H54" s="1" t="s">
        <v>52</v>
      </c>
      <c r="I54" s="1" t="s">
        <v>57</v>
      </c>
      <c r="V54">
        <v>1</v>
      </c>
    </row>
    <row r="55" spans="1:26">
      <c r="A55" s="1"/>
      <c r="B55" s="1"/>
      <c r="C55" s="1"/>
      <c r="D55" s="2" t="s">
        <v>7</v>
      </c>
      <c r="E55" s="2">
        <f t="shared" si="0"/>
        <v>-1</v>
      </c>
      <c r="F55" s="2">
        <f t="shared" si="0"/>
        <v>1</v>
      </c>
      <c r="G55" s="2">
        <f t="shared" si="0"/>
        <v>0</v>
      </c>
      <c r="H55" s="1" t="s">
        <v>39</v>
      </c>
      <c r="I55" s="1"/>
      <c r="V55">
        <v>2</v>
      </c>
    </row>
    <row r="56" spans="1:26" ht="16.2">
      <c r="A56" s="1"/>
      <c r="B56" s="1"/>
      <c r="C56" s="1"/>
      <c r="D56" s="2" t="s">
        <v>54</v>
      </c>
      <c r="E56" s="2">
        <f t="shared" si="0"/>
        <v>1</v>
      </c>
      <c r="F56" s="2">
        <f t="shared" si="0"/>
        <v>1</v>
      </c>
      <c r="G56" s="2">
        <f t="shared" si="0"/>
        <v>-1</v>
      </c>
      <c r="H56" s="10" t="s">
        <v>40</v>
      </c>
      <c r="I56" s="1" t="s">
        <v>58</v>
      </c>
      <c r="V56">
        <v>3</v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V57">
        <v>4</v>
      </c>
    </row>
    <row r="58" spans="1:26">
      <c r="A58" s="1" t="s">
        <v>59</v>
      </c>
      <c r="B58" s="1"/>
      <c r="C58" s="1"/>
      <c r="D58" s="1"/>
      <c r="E58" s="1"/>
      <c r="F58" s="1"/>
      <c r="G58" s="1"/>
      <c r="H58" s="1"/>
      <c r="I58" s="1"/>
    </row>
    <row r="60" spans="1:26">
      <c r="A60" s="1" t="s">
        <v>64</v>
      </c>
      <c r="D60" s="2" t="s">
        <v>52</v>
      </c>
      <c r="E60" s="2">
        <v>1</v>
      </c>
      <c r="F60" s="2">
        <v>-1</v>
      </c>
      <c r="G60" s="2">
        <v>1</v>
      </c>
      <c r="H60" s="2">
        <v>0</v>
      </c>
      <c r="I60" s="1" t="s">
        <v>37</v>
      </c>
      <c r="J60" s="1" t="s">
        <v>103</v>
      </c>
    </row>
    <row r="61" spans="1:26">
      <c r="A61" s="1" t="s">
        <v>32</v>
      </c>
      <c r="D61" s="2" t="s">
        <v>39</v>
      </c>
      <c r="E61" s="2">
        <v>1</v>
      </c>
      <c r="F61" s="2">
        <v>0</v>
      </c>
      <c r="G61" s="2">
        <v>1</v>
      </c>
      <c r="H61" s="2">
        <v>0</v>
      </c>
      <c r="I61" s="1" t="s">
        <v>55</v>
      </c>
      <c r="J61" s="1" t="s">
        <v>104</v>
      </c>
    </row>
    <row r="62" spans="1:26">
      <c r="A62" s="1" t="s">
        <v>63</v>
      </c>
      <c r="D62" s="9" t="s">
        <v>42</v>
      </c>
      <c r="E62" s="2">
        <v>-1</v>
      </c>
      <c r="F62" s="2">
        <v>-1</v>
      </c>
      <c r="G62" s="2">
        <v>1</v>
      </c>
      <c r="H62" s="2">
        <v>1</v>
      </c>
      <c r="I62" s="4" t="s">
        <v>60</v>
      </c>
      <c r="J62" s="1" t="s">
        <v>105</v>
      </c>
    </row>
    <row r="63" spans="1:26">
      <c r="A63" s="1" t="s">
        <v>65</v>
      </c>
      <c r="D63" s="9" t="s">
        <v>41</v>
      </c>
      <c r="E63" s="2">
        <v>-3</v>
      </c>
      <c r="F63" s="2">
        <v>0</v>
      </c>
      <c r="G63" s="2">
        <v>1</v>
      </c>
      <c r="H63" s="2">
        <v>1</v>
      </c>
      <c r="I63" s="4" t="s">
        <v>1</v>
      </c>
      <c r="J63" s="1" t="s">
        <v>106</v>
      </c>
    </row>
    <row r="64" spans="1:26">
      <c r="D64" s="2"/>
      <c r="E64" s="1"/>
      <c r="F64" s="1"/>
      <c r="G64" s="1"/>
      <c r="H64" s="1"/>
      <c r="I64" s="1"/>
    </row>
    <row r="65" spans="1:15">
      <c r="D65" s="2"/>
      <c r="E65" s="1"/>
      <c r="F65" s="1"/>
      <c r="G65" s="1"/>
      <c r="H65" s="1"/>
      <c r="I65" s="1"/>
    </row>
    <row r="66" spans="1:15">
      <c r="D66" s="2" t="s">
        <v>37</v>
      </c>
      <c r="E66" s="2">
        <f t="shared" ref="E66:H69" si="1">INDEX(MINVERSE($E$60:$H$63),$V54,W$53)</f>
        <v>-0.5</v>
      </c>
      <c r="F66" s="2">
        <f t="shared" si="1"/>
        <v>0.5</v>
      </c>
      <c r="G66" s="2">
        <f t="shared" si="1"/>
        <v>0.5</v>
      </c>
      <c r="H66" s="2">
        <f t="shared" si="1"/>
        <v>-0.5</v>
      </c>
      <c r="I66" s="1" t="s">
        <v>38</v>
      </c>
      <c r="K66" s="2">
        <f>2*E66</f>
        <v>-1</v>
      </c>
      <c r="L66" s="2">
        <f t="shared" ref="L66:L69" si="2">2*F66</f>
        <v>1</v>
      </c>
      <c r="M66" s="2">
        <f t="shared" ref="M66:M69" si="3">2*G66</f>
        <v>1</v>
      </c>
      <c r="N66" s="2">
        <f t="shared" ref="N66:N69" si="4">2*H66</f>
        <v>-1</v>
      </c>
      <c r="O66" s="4" t="str">
        <f>I66</f>
        <v>v</v>
      </c>
    </row>
    <row r="67" spans="1:15">
      <c r="D67" s="2" t="s">
        <v>7</v>
      </c>
      <c r="E67" s="2">
        <f t="shared" si="1"/>
        <v>-1</v>
      </c>
      <c r="F67" s="2">
        <f t="shared" si="1"/>
        <v>1</v>
      </c>
      <c r="G67" s="2">
        <f t="shared" si="1"/>
        <v>0</v>
      </c>
      <c r="H67" s="2">
        <f t="shared" si="1"/>
        <v>0</v>
      </c>
      <c r="I67" s="1" t="s">
        <v>39</v>
      </c>
      <c r="K67" s="2">
        <f t="shared" ref="K67:K69" si="5">2*E67</f>
        <v>-2</v>
      </c>
      <c r="L67" s="2">
        <f t="shared" si="2"/>
        <v>2</v>
      </c>
      <c r="M67" s="2">
        <f t="shared" si="3"/>
        <v>0</v>
      </c>
      <c r="N67" s="2">
        <f t="shared" si="4"/>
        <v>0</v>
      </c>
      <c r="O67" s="4" t="str">
        <f t="shared" ref="O67:O69" si="6">I67</f>
        <v>L</v>
      </c>
    </row>
    <row r="68" spans="1:15">
      <c r="D68" s="2" t="s">
        <v>54</v>
      </c>
      <c r="E68" s="2">
        <f t="shared" si="1"/>
        <v>0.5</v>
      </c>
      <c r="F68" s="2">
        <f t="shared" si="1"/>
        <v>0.50000000000000011</v>
      </c>
      <c r="G68" s="2">
        <f t="shared" si="1"/>
        <v>-0.5</v>
      </c>
      <c r="H68" s="2">
        <f t="shared" si="1"/>
        <v>0.5</v>
      </c>
      <c r="I68" s="10" t="s">
        <v>42</v>
      </c>
      <c r="K68" s="2">
        <f t="shared" si="5"/>
        <v>1</v>
      </c>
      <c r="L68" s="2">
        <f t="shared" si="2"/>
        <v>1.0000000000000002</v>
      </c>
      <c r="M68" s="2">
        <f t="shared" si="3"/>
        <v>-1</v>
      </c>
      <c r="N68" s="2">
        <f t="shared" si="4"/>
        <v>1</v>
      </c>
      <c r="O68" s="4" t="str">
        <f t="shared" si="6"/>
        <v>μ</v>
      </c>
    </row>
    <row r="69" spans="1:15">
      <c r="D69" s="2" t="s">
        <v>1</v>
      </c>
      <c r="E69" s="2">
        <f t="shared" si="1"/>
        <v>-2</v>
      </c>
      <c r="F69" s="2">
        <f t="shared" si="1"/>
        <v>0.99999999999999978</v>
      </c>
      <c r="G69" s="2">
        <f t="shared" si="1"/>
        <v>2</v>
      </c>
      <c r="H69" s="2">
        <f t="shared" si="1"/>
        <v>-1</v>
      </c>
      <c r="I69" s="10" t="s">
        <v>41</v>
      </c>
      <c r="K69" s="2">
        <f t="shared" si="5"/>
        <v>-4</v>
      </c>
      <c r="L69" s="2">
        <f t="shared" si="2"/>
        <v>1.9999999999999996</v>
      </c>
      <c r="M69" s="2">
        <f t="shared" si="3"/>
        <v>4</v>
      </c>
      <c r="N69" s="2">
        <f t="shared" si="4"/>
        <v>-2</v>
      </c>
      <c r="O69" s="4" t="str">
        <f t="shared" si="6"/>
        <v>ρ</v>
      </c>
    </row>
    <row r="71" spans="1:15">
      <c r="A71" s="1" t="s">
        <v>61</v>
      </c>
      <c r="D71" s="2" t="s">
        <v>60</v>
      </c>
      <c r="E71" s="2">
        <f>2*E68</f>
        <v>1</v>
      </c>
      <c r="F71" s="2">
        <f>2*F68</f>
        <v>1.0000000000000002</v>
      </c>
      <c r="G71" s="2">
        <f>2*G68</f>
        <v>-1</v>
      </c>
      <c r="H71" s="2">
        <f>2*H68</f>
        <v>1</v>
      </c>
      <c r="I71" s="10" t="s">
        <v>62</v>
      </c>
      <c r="K71" s="1" t="s">
        <v>66</v>
      </c>
    </row>
    <row r="73" spans="1:15">
      <c r="A73" s="1" t="s">
        <v>107</v>
      </c>
      <c r="K73" s="8"/>
    </row>
    <row r="76" spans="1:15">
      <c r="A76" s="6" t="s">
        <v>96</v>
      </c>
    </row>
    <row r="78" spans="1:15">
      <c r="A78" s="1" t="s">
        <v>70</v>
      </c>
    </row>
    <row r="79" spans="1:15">
      <c r="A79" s="1" t="s">
        <v>71</v>
      </c>
    </row>
    <row r="85" spans="11:11">
      <c r="K85" s="1" t="s">
        <v>117</v>
      </c>
    </row>
    <row r="86" spans="11:11">
      <c r="K86" s="1" t="s">
        <v>24</v>
      </c>
    </row>
    <row r="89" spans="11:11">
      <c r="K89" s="1" t="s">
        <v>23</v>
      </c>
    </row>
    <row r="90" spans="11:11">
      <c r="K90" s="1" t="s">
        <v>21</v>
      </c>
    </row>
    <row r="91" spans="11:11">
      <c r="K91" s="1" t="s">
        <v>22</v>
      </c>
    </row>
    <row r="93" spans="11:11">
      <c r="K93" s="1" t="s">
        <v>79</v>
      </c>
    </row>
    <row r="94" spans="11:11">
      <c r="K94" s="1" t="s">
        <v>80</v>
      </c>
    </row>
    <row r="95" spans="11:11">
      <c r="K95" s="1" t="s">
        <v>81</v>
      </c>
    </row>
    <row r="96" spans="11:11">
      <c r="K96" s="1" t="s">
        <v>82</v>
      </c>
    </row>
    <row r="97" spans="10:25">
      <c r="S97" s="1"/>
      <c r="T97" s="1"/>
    </row>
    <row r="98" spans="10:25">
      <c r="S98" s="1"/>
      <c r="T98" s="1"/>
    </row>
    <row r="99" spans="10:25">
      <c r="K99" s="1" t="s">
        <v>25</v>
      </c>
      <c r="S99" s="1"/>
      <c r="T99" s="1"/>
    </row>
    <row r="100" spans="10:25">
      <c r="V100" s="1"/>
      <c r="W100" s="1"/>
      <c r="X100" s="1"/>
      <c r="Y100" s="1"/>
    </row>
    <row r="101" spans="10:25">
      <c r="K101" s="1" t="s">
        <v>36</v>
      </c>
      <c r="V101" s="2"/>
      <c r="W101" s="2"/>
      <c r="X101" s="1"/>
      <c r="Y101" s="1"/>
    </row>
    <row r="102" spans="10:25">
      <c r="V102" s="2"/>
      <c r="W102" s="2"/>
      <c r="X102" s="1"/>
      <c r="Y102" s="1"/>
    </row>
    <row r="103" spans="10:25">
      <c r="V103" s="2"/>
      <c r="W103" s="2"/>
      <c r="X103" s="1"/>
      <c r="Y103" s="1"/>
    </row>
    <row r="104" spans="10:25">
      <c r="S104" s="1"/>
      <c r="T104" s="1"/>
    </row>
    <row r="105" spans="10:25">
      <c r="K105" s="1"/>
      <c r="S105" s="1"/>
      <c r="T105" s="1"/>
    </row>
    <row r="106" spans="10:25">
      <c r="K106" s="2" t="s">
        <v>0</v>
      </c>
      <c r="L106" s="2">
        <v>-1</v>
      </c>
      <c r="M106" s="2">
        <v>3</v>
      </c>
      <c r="N106" s="2">
        <v>-2</v>
      </c>
      <c r="O106" s="2" t="s">
        <v>1</v>
      </c>
      <c r="P106" s="1" t="s">
        <v>2</v>
      </c>
      <c r="Q106" s="1"/>
      <c r="S106" s="1"/>
      <c r="T106" s="1"/>
    </row>
    <row r="107" spans="10:25">
      <c r="K107" s="2" t="s">
        <v>3</v>
      </c>
      <c r="L107" s="2">
        <v>0</v>
      </c>
      <c r="M107" s="2">
        <v>1</v>
      </c>
      <c r="N107" s="2">
        <v>-1</v>
      </c>
      <c r="O107" s="3" t="s">
        <v>4</v>
      </c>
      <c r="P107" s="1" t="s">
        <v>5</v>
      </c>
      <c r="Q107" s="1"/>
      <c r="S107" s="1"/>
      <c r="T107" s="1"/>
    </row>
    <row r="108" spans="10:25">
      <c r="K108" s="2" t="s">
        <v>6</v>
      </c>
      <c r="L108" s="2">
        <v>1</v>
      </c>
      <c r="M108" s="2">
        <v>2</v>
      </c>
      <c r="N108" s="2">
        <v>-1</v>
      </c>
      <c r="O108" s="2" t="s">
        <v>7</v>
      </c>
      <c r="P108" s="1" t="s">
        <v>8</v>
      </c>
      <c r="Q108" s="1"/>
      <c r="S108" s="1"/>
      <c r="T108" s="1"/>
    </row>
    <row r="109" spans="10:25">
      <c r="K109" s="1"/>
      <c r="L109" s="2"/>
      <c r="M109" s="2"/>
      <c r="N109" s="2"/>
      <c r="O109" s="2"/>
      <c r="P109" s="1"/>
      <c r="S109" s="1"/>
      <c r="T109" s="1"/>
    </row>
    <row r="110" spans="10:25" ht="15.6">
      <c r="J110" s="1" t="s">
        <v>73</v>
      </c>
      <c r="K110" s="1" t="s">
        <v>1</v>
      </c>
      <c r="L110" s="2">
        <f>2*INDEX(MINVERSE($L$106:$N$108),$V54,W$53)</f>
        <v>-0.99999999999999956</v>
      </c>
      <c r="M110" s="2">
        <f t="shared" ref="M110:N110" si="7">2*INDEX(MINVERSE($L$106:$N$108),$V54,X$53)</f>
        <v>0.99999999999999822</v>
      </c>
      <c r="N110" s="2">
        <f t="shared" si="7"/>
        <v>1.0000000000000004</v>
      </c>
      <c r="O110" s="2" t="s">
        <v>0</v>
      </c>
      <c r="P110" s="1" t="s">
        <v>9</v>
      </c>
      <c r="S110" s="1"/>
      <c r="T110" s="1"/>
    </row>
    <row r="111" spans="10:25" ht="15.6">
      <c r="J111" s="1" t="s">
        <v>74</v>
      </c>
      <c r="K111" s="1" t="s">
        <v>10</v>
      </c>
      <c r="L111" s="2">
        <f t="shared" ref="L111:N111" si="8">2*INDEX(MINVERSE($L$106:$N$108),$V55,W$53)</f>
        <v>1.0000000000000002</v>
      </c>
      <c r="M111" s="2">
        <f t="shared" si="8"/>
        <v>-3.0000000000000009</v>
      </c>
      <c r="N111" s="2">
        <f t="shared" si="8"/>
        <v>1.0000000000000002</v>
      </c>
      <c r="O111" s="3" t="s">
        <v>11</v>
      </c>
      <c r="P111" s="1" t="s">
        <v>12</v>
      </c>
    </row>
    <row r="112" spans="10:25" ht="15.6">
      <c r="J112" s="1" t="s">
        <v>75</v>
      </c>
      <c r="K112" s="1" t="s">
        <v>7</v>
      </c>
      <c r="L112" s="2">
        <f t="shared" ref="L112:N112" si="9">2*INDEX(MINVERSE($L$106:$N$108),$V56,W$53)</f>
        <v>1.0000000000000002</v>
      </c>
      <c r="M112" s="2">
        <f t="shared" si="9"/>
        <v>-5.0000000000000009</v>
      </c>
      <c r="N112" s="2">
        <f t="shared" si="9"/>
        <v>1.0000000000000002</v>
      </c>
      <c r="O112" s="2" t="s">
        <v>6</v>
      </c>
      <c r="P112" s="1" t="s">
        <v>13</v>
      </c>
    </row>
    <row r="113" spans="1:17">
      <c r="K113" s="1"/>
      <c r="L113" s="2"/>
      <c r="M113" s="2"/>
      <c r="N113" s="2"/>
      <c r="O113" s="2"/>
      <c r="P113" s="1"/>
      <c r="Q113" s="1"/>
    </row>
    <row r="114" spans="1:17" ht="16.8">
      <c r="J114" s="1" t="s">
        <v>76</v>
      </c>
      <c r="K114" s="1" t="s">
        <v>35</v>
      </c>
      <c r="L114" s="2"/>
      <c r="M114" s="2"/>
      <c r="N114" s="2"/>
      <c r="O114" s="2"/>
      <c r="P114" s="1"/>
      <c r="Q114" s="1"/>
    </row>
    <row r="115" spans="1:17">
      <c r="J115" s="1"/>
      <c r="K115" s="1" t="s">
        <v>14</v>
      </c>
      <c r="L115" s="2">
        <f>L110</f>
        <v>-0.99999999999999956</v>
      </c>
      <c r="M115" s="2">
        <f>M110</f>
        <v>0.99999999999999822</v>
      </c>
      <c r="N115" s="2">
        <f>N110</f>
        <v>1.0000000000000004</v>
      </c>
      <c r="O115" s="4" t="s">
        <v>15</v>
      </c>
      <c r="P115" s="1"/>
      <c r="Q115" s="1"/>
    </row>
    <row r="116" spans="1:17">
      <c r="J116" s="1"/>
      <c r="K116" s="1" t="s">
        <v>16</v>
      </c>
      <c r="L116" s="2">
        <f>2*L111</f>
        <v>2.0000000000000004</v>
      </c>
      <c r="M116" s="2">
        <f>2*M111</f>
        <v>-6.0000000000000018</v>
      </c>
      <c r="N116" s="2">
        <f>2*N111</f>
        <v>2.0000000000000004</v>
      </c>
      <c r="O116" s="4" t="s">
        <v>17</v>
      </c>
      <c r="P116" s="1"/>
      <c r="Q116" s="1"/>
    </row>
    <row r="117" spans="1:17">
      <c r="J117" s="1"/>
      <c r="K117" s="5" t="s">
        <v>18</v>
      </c>
      <c r="L117" s="2">
        <f>-2*L112</f>
        <v>-2.0000000000000004</v>
      </c>
      <c r="M117" s="2">
        <f>-2*M112</f>
        <v>10.000000000000002</v>
      </c>
      <c r="N117" s="2">
        <f>-2*N112</f>
        <v>-2.0000000000000004</v>
      </c>
      <c r="O117" s="4" t="s">
        <v>19</v>
      </c>
      <c r="P117" s="1"/>
      <c r="Q117" s="1"/>
    </row>
    <row r="118" spans="1:17">
      <c r="J118" s="1"/>
      <c r="K118" s="1" t="s">
        <v>20</v>
      </c>
      <c r="L118" s="2">
        <f>SUM(L115:L117)</f>
        <v>-0.99999999999999956</v>
      </c>
      <c r="M118" s="2">
        <f t="shared" ref="M118:N118" si="10">SUM(M115:M117)</f>
        <v>4.9999999999999982</v>
      </c>
      <c r="N118" s="2">
        <f t="shared" si="10"/>
        <v>1.0000000000000004</v>
      </c>
      <c r="O118" s="2"/>
      <c r="P118" s="1"/>
      <c r="Q118" s="1"/>
    </row>
    <row r="123" spans="1:17">
      <c r="A123" s="12" t="s">
        <v>86</v>
      </c>
      <c r="B123" s="6" t="s">
        <v>90</v>
      </c>
    </row>
    <row r="125" spans="1:17">
      <c r="A125" s="1" t="s">
        <v>98</v>
      </c>
    </row>
    <row r="127" spans="1:17">
      <c r="A127" s="1"/>
      <c r="B127" s="2" t="s">
        <v>0</v>
      </c>
      <c r="C127" s="2">
        <v>-1</v>
      </c>
      <c r="D127" s="2">
        <v>3</v>
      </c>
      <c r="E127" s="2">
        <v>-2</v>
      </c>
      <c r="F127" s="2">
        <v>0</v>
      </c>
      <c r="G127" s="1" t="s">
        <v>1</v>
      </c>
      <c r="H127" s="1" t="s">
        <v>2</v>
      </c>
    </row>
    <row r="128" spans="1:17">
      <c r="A128" s="1"/>
      <c r="B128" s="2" t="s">
        <v>72</v>
      </c>
      <c r="C128" s="2">
        <v>0</v>
      </c>
      <c r="D128" s="2">
        <v>1</v>
      </c>
      <c r="E128" s="2">
        <v>-1</v>
      </c>
      <c r="F128" s="2">
        <v>0</v>
      </c>
      <c r="G128" s="1" t="s">
        <v>37</v>
      </c>
      <c r="H128" s="1" t="s">
        <v>5</v>
      </c>
    </row>
    <row r="129" spans="1:10">
      <c r="A129" s="1"/>
      <c r="B129" s="2" t="s">
        <v>6</v>
      </c>
      <c r="C129" s="2">
        <v>1</v>
      </c>
      <c r="D129" s="2">
        <v>2</v>
      </c>
      <c r="E129" s="2">
        <v>-1</v>
      </c>
      <c r="F129" s="2">
        <v>0</v>
      </c>
      <c r="G129" s="1" t="s">
        <v>7</v>
      </c>
      <c r="H129" s="1" t="s">
        <v>8</v>
      </c>
    </row>
    <row r="130" spans="1:10">
      <c r="B130" s="2" t="s">
        <v>83</v>
      </c>
      <c r="C130" s="2">
        <v>1</v>
      </c>
      <c r="D130" s="2">
        <v>2</v>
      </c>
      <c r="E130" s="2">
        <v>-2</v>
      </c>
      <c r="F130" s="2">
        <v>-1</v>
      </c>
      <c r="G130" s="1" t="s">
        <v>84</v>
      </c>
      <c r="H130" s="1" t="s">
        <v>77</v>
      </c>
    </row>
    <row r="132" spans="1:10" ht="15.6">
      <c r="A132" s="1" t="s">
        <v>73</v>
      </c>
      <c r="B132" s="4" t="s">
        <v>1</v>
      </c>
      <c r="C132" s="2">
        <f t="shared" ref="C132:F135" si="11">2*INDEX(MINVERSE($C$127:$F$130),$V54,W$53)</f>
        <v>-0.99999999999999956</v>
      </c>
      <c r="D132" s="2">
        <f t="shared" si="11"/>
        <v>0.99999999999999822</v>
      </c>
      <c r="E132" s="2">
        <f t="shared" si="11"/>
        <v>1.0000000000000004</v>
      </c>
      <c r="F132" s="2">
        <f t="shared" si="11"/>
        <v>0</v>
      </c>
      <c r="G132" s="2" t="s">
        <v>0</v>
      </c>
      <c r="H132" s="1" t="s">
        <v>9</v>
      </c>
    </row>
    <row r="133" spans="1:10" ht="15.6">
      <c r="A133" s="1" t="s">
        <v>74</v>
      </c>
      <c r="B133" s="4" t="s">
        <v>37</v>
      </c>
      <c r="C133" s="2">
        <f t="shared" si="11"/>
        <v>1.0000000000000002</v>
      </c>
      <c r="D133" s="2">
        <f t="shared" si="11"/>
        <v>-3.0000000000000009</v>
      </c>
      <c r="E133" s="2">
        <f t="shared" si="11"/>
        <v>1.0000000000000002</v>
      </c>
      <c r="F133" s="2">
        <f t="shared" si="11"/>
        <v>0</v>
      </c>
      <c r="G133" s="2" t="s">
        <v>72</v>
      </c>
      <c r="H133" s="1" t="s">
        <v>12</v>
      </c>
    </row>
    <row r="134" spans="1:10" ht="15.6">
      <c r="A134" s="1" t="s">
        <v>75</v>
      </c>
      <c r="B134" s="4" t="s">
        <v>7</v>
      </c>
      <c r="C134" s="2">
        <f t="shared" si="11"/>
        <v>1.0000000000000002</v>
      </c>
      <c r="D134" s="2">
        <f t="shared" si="11"/>
        <v>-5.0000000000000009</v>
      </c>
      <c r="E134" s="2">
        <f t="shared" si="11"/>
        <v>1.0000000000000002</v>
      </c>
      <c r="F134" s="2">
        <f t="shared" si="11"/>
        <v>0</v>
      </c>
      <c r="G134" s="2" t="s">
        <v>6</v>
      </c>
      <c r="H134" s="1" t="s">
        <v>78</v>
      </c>
    </row>
    <row r="135" spans="1:10" ht="25.8">
      <c r="A135" s="1" t="s">
        <v>85</v>
      </c>
      <c r="B135" s="4" t="s">
        <v>84</v>
      </c>
      <c r="C135" s="2">
        <f t="shared" si="11"/>
        <v>-1.0000000000000002</v>
      </c>
      <c r="D135" s="2">
        <f t="shared" si="11"/>
        <v>5.0000000000000009</v>
      </c>
      <c r="E135" s="2">
        <f t="shared" si="11"/>
        <v>0.99999999999999978</v>
      </c>
      <c r="F135" s="2">
        <f t="shared" si="11"/>
        <v>-2</v>
      </c>
      <c r="G135" s="2" t="s">
        <v>83</v>
      </c>
      <c r="J135" s="1" t="s">
        <v>87</v>
      </c>
    </row>
    <row r="136" spans="1:10">
      <c r="A136" s="1"/>
    </row>
    <row r="137" spans="1:10" ht="15.6">
      <c r="A137" s="1" t="s">
        <v>91</v>
      </c>
      <c r="B137" s="4"/>
      <c r="J137" s="1" t="s">
        <v>88</v>
      </c>
    </row>
    <row r="138" spans="1:10">
      <c r="A138" s="1" t="s">
        <v>92</v>
      </c>
    </row>
    <row r="139" spans="1:10" ht="16.8">
      <c r="A139" s="1" t="s">
        <v>94</v>
      </c>
      <c r="J139" s="1" t="s">
        <v>89</v>
      </c>
    </row>
    <row r="140" spans="1:10">
      <c r="A140" s="1" t="s">
        <v>93</v>
      </c>
    </row>
    <row r="142" spans="1:10" ht="15.6">
      <c r="A142" s="1" t="s">
        <v>118</v>
      </c>
    </row>
  </sheetData>
  <hyperlinks>
    <hyperlink ref="A1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EXPONENTEN MATRIX 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2012-06-15T20:46:41Z</dcterms:created>
  <dcterms:modified xsi:type="dcterms:W3CDTF">2012-08-19T18:38:15Z</dcterms:modified>
</cp:coreProperties>
</file>